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IFGF Geral" sheetId="1" r:id="rId1"/>
    <sheet name="IFGF Receita Própria" sheetId="2" r:id="rId2"/>
    <sheet name="IFGF Gastos com Pessoal" sheetId="3" r:id="rId3"/>
    <sheet name="IFGF Investimentos" sheetId="4" r:id="rId4"/>
    <sheet name="IFGF Liquidez" sheetId="5" r:id="rId5"/>
    <sheet name="IFGF Custo da Dívida" sheetId="6" r:id="rId6"/>
  </sheets>
  <definedNames/>
  <calcPr fullCalcOnLoad="1"/>
</workbook>
</file>

<file path=xl/sharedStrings.xml><?xml version="1.0" encoding="utf-8"?>
<sst xmlns="http://schemas.openxmlformats.org/spreadsheetml/2006/main" count="552" uniqueCount="46">
  <si>
    <t>Índica FIRJAN de Gestão Fiscal</t>
  </si>
  <si>
    <t>AC</t>
  </si>
  <si>
    <t>IFGF</t>
  </si>
  <si>
    <t>Receita Própria</t>
  </si>
  <si>
    <t>Gastos com Pessoal</t>
  </si>
  <si>
    <t>Investimentos</t>
  </si>
  <si>
    <t xml:space="preserve">Liquidez </t>
  </si>
  <si>
    <t>Custo da Dívida</t>
  </si>
  <si>
    <t>Média dos Municípios</t>
  </si>
  <si>
    <t>Mediana dos Municípios</t>
  </si>
  <si>
    <t>Máximo dos Municípios</t>
  </si>
  <si>
    <t>Mínimo dos Municípios</t>
  </si>
  <si>
    <t>Ranking IFGF Geral</t>
  </si>
  <si>
    <t>UF</t>
  </si>
  <si>
    <t>Município</t>
  </si>
  <si>
    <t>Nacional</t>
  </si>
  <si>
    <t>Estadual</t>
  </si>
  <si>
    <t>Rio Branco</t>
  </si>
  <si>
    <t>Porto Walter</t>
  </si>
  <si>
    <t>Xapuri</t>
  </si>
  <si>
    <t>Epitaciolândia</t>
  </si>
  <si>
    <t>Acrelândia</t>
  </si>
  <si>
    <t>Porto Acre</t>
  </si>
  <si>
    <t>Feijó</t>
  </si>
  <si>
    <t>Tarauacá</t>
  </si>
  <si>
    <t>Jordão</t>
  </si>
  <si>
    <t>Santa Rosa do Purus</t>
  </si>
  <si>
    <t>Brasiléia</t>
  </si>
  <si>
    <t>Sena Madureira</t>
  </si>
  <si>
    <t>Rodrigues Alves</t>
  </si>
  <si>
    <t>Mâncio Lima</t>
  </si>
  <si>
    <t>Cruzeiro do Sul</t>
  </si>
  <si>
    <t>Capixaba</t>
  </si>
  <si>
    <t>Manoel Urbano</t>
  </si>
  <si>
    <t>Marechal Thaumaturgo</t>
  </si>
  <si>
    <t>Assis Brasil</t>
  </si>
  <si>
    <t>*</t>
  </si>
  <si>
    <t>Bujari</t>
  </si>
  <si>
    <t>Plácido de Castro</t>
  </si>
  <si>
    <t>Senador Guiomard</t>
  </si>
  <si>
    <t>*Município com dados não disponíveis.</t>
  </si>
  <si>
    <t>Ranking IFGF Receita Própria</t>
  </si>
  <si>
    <t>Ranking IFGF Gastos com Pessoal</t>
  </si>
  <si>
    <t>Ranking IFGF Investimentos</t>
  </si>
  <si>
    <t>Ranking IFGF Liquidez</t>
  </si>
  <si>
    <t>Ranking IFGF Custo da Dívida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</si>
</sst>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#\º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b/>
      <sz val="9"/>
      <color indexed="9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b/>
      <sz val="9.3"/>
      <name val="Trebuchet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Gisha"/>
      <family val="0"/>
    </font>
    <font>
      <b/>
      <sz val="10"/>
      <color indexed="9"/>
      <name val="Gish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ahoma"/>
      <family val="2"/>
    </font>
    <font>
      <sz val="9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CA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/>
      <bottom/>
    </border>
    <border>
      <left/>
      <right style="medium">
        <color indexed="9"/>
      </right>
      <top style="thin">
        <color indexed="9"/>
      </top>
      <bottom/>
    </border>
    <border>
      <left/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medium">
        <color indexed="9"/>
      </left>
      <right style="thin">
        <color indexed="9"/>
      </right>
      <top/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/>
    </border>
    <border>
      <left style="medium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/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/>
      <bottom style="thin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/>
    </border>
    <border>
      <left style="thin">
        <color indexed="9"/>
      </left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thin">
        <color indexed="9"/>
      </left>
      <right/>
      <top style="thin">
        <color indexed="9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164" fontId="48" fillId="0" borderId="0" xfId="61" applyNumberFormat="1" applyFont="1" applyAlignment="1" applyProtection="1">
      <alignment horizontal="center"/>
      <protection/>
    </xf>
    <xf numFmtId="165" fontId="48" fillId="0" borderId="0" xfId="61" applyNumberFormat="1" applyFont="1" applyAlignment="1" applyProtection="1">
      <alignment/>
      <protection/>
    </xf>
    <xf numFmtId="166" fontId="8" fillId="33" borderId="10" xfId="48" applyNumberFormat="1" applyFont="1" applyFill="1" applyBorder="1" applyAlignment="1">
      <alignment horizontal="center" vertical="center"/>
      <protection/>
    </xf>
    <xf numFmtId="166" fontId="9" fillId="34" borderId="10" xfId="48" applyNumberFormat="1" applyFont="1" applyFill="1" applyBorder="1" applyAlignment="1">
      <alignment horizontal="center" vertical="center"/>
      <protection/>
    </xf>
    <xf numFmtId="166" fontId="9" fillId="34" borderId="11" xfId="48" applyNumberFormat="1" applyFont="1" applyFill="1" applyBorder="1" applyAlignment="1">
      <alignment horizontal="center" vertical="center"/>
      <protection/>
    </xf>
    <xf numFmtId="1" fontId="10" fillId="35" borderId="12" xfId="48" applyNumberFormat="1" applyFont="1" applyFill="1" applyBorder="1" applyAlignment="1">
      <alignment horizontal="center" vertical="center"/>
      <protection/>
    </xf>
    <xf numFmtId="1" fontId="5" fillId="35" borderId="13" xfId="48" applyNumberFormat="1" applyFont="1" applyFill="1" applyBorder="1" applyAlignment="1">
      <alignment horizontal="center" vertical="center"/>
      <protection/>
    </xf>
    <xf numFmtId="167" fontId="11" fillId="36" borderId="14" xfId="48" applyNumberFormat="1" applyFont="1" applyFill="1" applyBorder="1" applyAlignment="1">
      <alignment horizontal="center" vertical="center" wrapText="1"/>
      <protection/>
    </xf>
    <xf numFmtId="0" fontId="12" fillId="36" borderId="14" xfId="48" applyFont="1" applyFill="1" applyBorder="1" applyAlignment="1">
      <alignment horizontal="left" vertical="center" wrapText="1"/>
      <protection/>
    </xf>
    <xf numFmtId="0" fontId="12" fillId="36" borderId="15" xfId="48" applyFont="1" applyFill="1" applyBorder="1" applyAlignment="1">
      <alignment horizontal="left" vertical="center" wrapText="1"/>
      <protection/>
    </xf>
    <xf numFmtId="166" fontId="11" fillId="36" borderId="15" xfId="48" applyNumberFormat="1" applyFont="1" applyFill="1" applyBorder="1" applyAlignment="1">
      <alignment horizontal="center" vertical="center"/>
      <protection/>
    </xf>
    <xf numFmtId="166" fontId="11" fillId="36" borderId="16" xfId="48" applyNumberFormat="1" applyFont="1" applyFill="1" applyBorder="1" applyAlignment="1">
      <alignment horizontal="center" vertical="center"/>
      <protection/>
    </xf>
    <xf numFmtId="167" fontId="11" fillId="0" borderId="0" xfId="48" applyNumberFormat="1" applyFont="1" applyBorder="1" applyAlignment="1">
      <alignment horizontal="center" vertical="center"/>
      <protection/>
    </xf>
    <xf numFmtId="0" fontId="12" fillId="37" borderId="14" xfId="48" applyFont="1" applyFill="1" applyBorder="1" applyAlignment="1">
      <alignment horizontal="left" vertical="center" wrapText="1"/>
      <protection/>
    </xf>
    <xf numFmtId="0" fontId="12" fillId="37" borderId="0" xfId="48" applyFont="1" applyFill="1" applyBorder="1" applyAlignment="1">
      <alignment horizontal="left" vertical="center" wrapText="1"/>
      <protection/>
    </xf>
    <xf numFmtId="166" fontId="13" fillId="37" borderId="13" xfId="48" applyNumberFormat="1" applyFont="1" applyFill="1" applyBorder="1" applyAlignment="1">
      <alignment horizontal="center" vertical="center"/>
      <protection/>
    </xf>
    <xf numFmtId="166" fontId="11" fillId="37" borderId="0" xfId="48" applyNumberFormat="1" applyFont="1" applyFill="1" applyBorder="1" applyAlignment="1">
      <alignment horizontal="center" vertical="center"/>
      <protection/>
    </xf>
    <xf numFmtId="166" fontId="11" fillId="37" borderId="17" xfId="48" applyNumberFormat="1" applyFont="1" applyFill="1" applyBorder="1" applyAlignment="1">
      <alignment horizontal="center" vertical="center"/>
      <protection/>
    </xf>
    <xf numFmtId="1" fontId="49" fillId="0" borderId="0" xfId="61" applyNumberFormat="1" applyFont="1" applyAlignment="1" applyProtection="1">
      <alignment horizontal="center"/>
      <protection/>
    </xf>
    <xf numFmtId="165" fontId="49" fillId="0" borderId="0" xfId="61" applyNumberFormat="1" applyFont="1" applyAlignment="1" applyProtection="1">
      <alignment/>
      <protection/>
    </xf>
    <xf numFmtId="164" fontId="49" fillId="0" borderId="0" xfId="61" applyNumberFormat="1" applyFont="1" applyAlignment="1" applyProtection="1">
      <alignment horizontal="center"/>
      <protection/>
    </xf>
    <xf numFmtId="0" fontId="6" fillId="35" borderId="18" xfId="48" applyFont="1" applyFill="1" applyBorder="1" applyAlignment="1">
      <alignment horizontal="center" vertical="center" wrapText="1"/>
      <protection/>
    </xf>
    <xf numFmtId="0" fontId="6" fillId="35" borderId="19" xfId="48" applyFont="1" applyFill="1" applyBorder="1" applyAlignment="1">
      <alignment horizontal="center" vertical="center" wrapText="1"/>
      <protection/>
    </xf>
    <xf numFmtId="0" fontId="6" fillId="35" borderId="20" xfId="48" applyFont="1" applyFill="1" applyBorder="1" applyAlignment="1">
      <alignment horizontal="center" vertical="center" wrapText="1"/>
      <protection/>
    </xf>
    <xf numFmtId="0" fontId="6" fillId="35" borderId="21" xfId="48" applyFont="1" applyFill="1" applyBorder="1" applyAlignment="1">
      <alignment horizontal="center" vertical="center" wrapText="1"/>
      <protection/>
    </xf>
    <xf numFmtId="1" fontId="5" fillId="35" borderId="22" xfId="48" applyNumberFormat="1" applyFont="1" applyFill="1" applyBorder="1" applyAlignment="1">
      <alignment horizontal="center" vertical="center"/>
      <protection/>
    </xf>
    <xf numFmtId="1" fontId="5" fillId="35" borderId="23" xfId="48" applyNumberFormat="1" applyFont="1" applyFill="1" applyBorder="1" applyAlignment="1">
      <alignment horizontal="center" vertical="center"/>
      <protection/>
    </xf>
    <xf numFmtId="1" fontId="5" fillId="35" borderId="13" xfId="48" applyNumberFormat="1" applyFont="1" applyFill="1" applyBorder="1" applyAlignment="1">
      <alignment horizontal="center" vertical="center"/>
      <protection/>
    </xf>
    <xf numFmtId="1" fontId="5" fillId="35" borderId="24" xfId="48" applyNumberFormat="1" applyFont="1" applyFill="1" applyBorder="1" applyAlignment="1">
      <alignment horizontal="center" vertical="center"/>
      <protection/>
    </xf>
    <xf numFmtId="1" fontId="5" fillId="35" borderId="13" xfId="48" applyNumberFormat="1" applyFont="1" applyFill="1" applyBorder="1" applyAlignment="1">
      <alignment horizontal="center" vertical="center" wrapText="1"/>
      <protection/>
    </xf>
    <xf numFmtId="1" fontId="5" fillId="35" borderId="24" xfId="48" applyNumberFormat="1" applyFont="1" applyFill="1" applyBorder="1" applyAlignment="1">
      <alignment horizontal="center" vertical="center" wrapText="1"/>
      <protection/>
    </xf>
    <xf numFmtId="0" fontId="5" fillId="38" borderId="25" xfId="48" applyFont="1" applyFill="1" applyBorder="1" applyAlignment="1">
      <alignment horizontal="center" vertical="center" wrapText="1"/>
      <protection/>
    </xf>
    <xf numFmtId="0" fontId="5" fillId="38" borderId="26" xfId="48" applyFont="1" applyFill="1" applyBorder="1" applyAlignment="1">
      <alignment horizontal="center" vertical="center" wrapText="1"/>
      <protection/>
    </xf>
    <xf numFmtId="0" fontId="6" fillId="35" borderId="25" xfId="48" applyFont="1" applyFill="1" applyBorder="1" applyAlignment="1">
      <alignment horizontal="center" vertical="center" wrapText="1"/>
      <protection/>
    </xf>
    <xf numFmtId="0" fontId="6" fillId="35" borderId="27" xfId="48" applyFont="1" applyFill="1" applyBorder="1" applyAlignment="1">
      <alignment horizontal="center" vertical="center" wrapText="1"/>
      <protection/>
    </xf>
    <xf numFmtId="0" fontId="6" fillId="35" borderId="26" xfId="48" applyFont="1" applyFill="1" applyBorder="1" applyAlignment="1">
      <alignment horizontal="center" vertical="center" wrapText="1"/>
      <protection/>
    </xf>
    <xf numFmtId="0" fontId="7" fillId="34" borderId="28" xfId="48" applyFont="1" applyFill="1" applyBorder="1" applyAlignment="1">
      <alignment horizontal="left" vertical="center"/>
      <protection/>
    </xf>
    <xf numFmtId="0" fontId="7" fillId="34" borderId="29" xfId="48" applyFont="1" applyFill="1" applyBorder="1" applyAlignment="1">
      <alignment horizontal="left" vertical="center"/>
      <protection/>
    </xf>
    <xf numFmtId="0" fontId="6" fillId="35" borderId="30" xfId="48" applyFont="1" applyFill="1" applyBorder="1" applyAlignment="1">
      <alignment horizontal="center" vertical="center" wrapText="1"/>
      <protection/>
    </xf>
    <xf numFmtId="0" fontId="6" fillId="35" borderId="13" xfId="48" applyFont="1" applyFill="1" applyBorder="1" applyAlignment="1">
      <alignment horizontal="center" vertical="center" wrapText="1"/>
      <protection/>
    </xf>
    <xf numFmtId="0" fontId="4" fillId="36" borderId="31" xfId="48" applyFont="1" applyFill="1" applyBorder="1" applyAlignment="1">
      <alignment horizontal="center" vertical="center" wrapText="1"/>
      <protection/>
    </xf>
    <xf numFmtId="0" fontId="4" fillId="36" borderId="32" xfId="48" applyFont="1" applyFill="1" applyBorder="1" applyAlignment="1">
      <alignment horizontal="center" vertical="center" wrapText="1"/>
      <protection/>
    </xf>
    <xf numFmtId="0" fontId="4" fillId="36" borderId="33" xfId="48" applyFont="1" applyFill="1" applyBorder="1" applyAlignment="1">
      <alignment horizontal="center" vertical="center" wrapText="1"/>
      <protection/>
    </xf>
    <xf numFmtId="0" fontId="4" fillId="36" borderId="14" xfId="48" applyFont="1" applyFill="1" applyBorder="1" applyAlignment="1">
      <alignment horizontal="center" vertical="center" wrapText="1"/>
      <protection/>
    </xf>
    <xf numFmtId="0" fontId="4" fillId="36" borderId="22" xfId="48" applyFont="1" applyFill="1" applyBorder="1" applyAlignment="1">
      <alignment horizontal="center" vertical="center" wrapText="1"/>
      <protection/>
    </xf>
    <xf numFmtId="0" fontId="4" fillId="36" borderId="23" xfId="48" applyFont="1" applyFill="1" applyBorder="1" applyAlignment="1">
      <alignment horizontal="center" vertical="center" wrapText="1"/>
      <protection/>
    </xf>
    <xf numFmtId="0" fontId="4" fillId="36" borderId="15" xfId="48" applyFont="1" applyFill="1" applyBorder="1" applyAlignment="1">
      <alignment horizontal="center" vertical="center"/>
      <protection/>
    </xf>
    <xf numFmtId="0" fontId="4" fillId="36" borderId="14" xfId="48" applyFont="1" applyFill="1" applyBorder="1" applyAlignment="1">
      <alignment horizontal="center" vertical="center"/>
      <protection/>
    </xf>
    <xf numFmtId="0" fontId="4" fillId="36" borderId="0" xfId="48" applyFont="1" applyFill="1" applyBorder="1" applyAlignment="1">
      <alignment horizontal="center" vertical="center"/>
      <protection/>
    </xf>
    <xf numFmtId="0" fontId="4" fillId="36" borderId="23" xfId="48" applyFont="1" applyFill="1" applyBorder="1" applyAlignment="1">
      <alignment horizontal="center" vertical="center"/>
      <protection/>
    </xf>
    <xf numFmtId="0" fontId="5" fillId="38" borderId="30" xfId="48" applyFont="1" applyFill="1" applyBorder="1" applyAlignment="1">
      <alignment horizontal="center" vertical="center" wrapText="1"/>
      <protection/>
    </xf>
    <xf numFmtId="0" fontId="5" fillId="38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771525</xdr:colOff>
      <xdr:row>1</xdr:row>
      <xdr:rowOff>590550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154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Geral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10</xdr:col>
      <xdr:colOff>0</xdr:colOff>
      <xdr:row>2</xdr:row>
      <xdr:rowOff>0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89249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Receita Própria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10</xdr:col>
      <xdr:colOff>9525</xdr:colOff>
      <xdr:row>1</xdr:row>
      <xdr:rowOff>590550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344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Gastos com Pessoal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771525</xdr:colOff>
      <xdr:row>1</xdr:row>
      <xdr:rowOff>590550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154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Investimentos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771525</xdr:colOff>
      <xdr:row>1</xdr:row>
      <xdr:rowOff>600075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154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Liquidez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771525</xdr:colOff>
      <xdr:row>1</xdr:row>
      <xdr:rowOff>600075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154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Custo da Dívida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showGridLines="0"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J20" sqref="J20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2" width="9.140625" style="2" customWidth="1"/>
    <col min="223" max="223" width="19.57421875" style="2" customWidth="1"/>
    <col min="224" max="224" width="9.421875" style="2" customWidth="1"/>
    <col min="225" max="225" width="16.421875" style="2" customWidth="1"/>
    <col min="226" max="226" width="19.57421875" style="2" customWidth="1"/>
    <col min="227" max="227" width="15.7109375" style="2" customWidth="1"/>
    <col min="228" max="228" width="11.28125" style="2" customWidth="1"/>
    <col min="229" max="229" width="16.7109375" style="2" customWidth="1"/>
    <col min="230" max="230" width="4.140625" style="2" customWidth="1"/>
    <col min="231" max="231" width="3.8515625" style="2" customWidth="1"/>
    <col min="232" max="232" width="4.28125" style="2" customWidth="1"/>
    <col min="233" max="235" width="4.00390625" style="2" customWidth="1"/>
    <col min="236" max="236" width="3.8515625" style="2" customWidth="1"/>
    <col min="237" max="238" width="4.28125" style="2" customWidth="1"/>
    <col min="239" max="240" width="4.140625" style="2" customWidth="1"/>
    <col min="241" max="242" width="3.8515625" style="2" customWidth="1"/>
    <col min="243" max="243" width="3.57421875" style="2" customWidth="1"/>
    <col min="244" max="244" width="4.00390625" style="2" customWidth="1"/>
    <col min="245" max="246" width="4.140625" style="2" customWidth="1"/>
    <col min="247" max="248" width="4.00390625" style="2" customWidth="1"/>
    <col min="249" max="249" width="3.8515625" style="2" customWidth="1"/>
    <col min="250" max="250" width="4.140625" style="2" customWidth="1"/>
    <col min="251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43" t="s">
        <v>0</v>
      </c>
      <c r="B3" s="44"/>
      <c r="C3" s="47" t="s">
        <v>1</v>
      </c>
      <c r="D3" s="48"/>
      <c r="E3" s="51" t="s">
        <v>2</v>
      </c>
      <c r="F3" s="39" t="s">
        <v>3</v>
      </c>
      <c r="G3" s="39" t="s">
        <v>4</v>
      </c>
      <c r="H3" s="24" t="s">
        <v>5</v>
      </c>
      <c r="I3" s="24" t="s">
        <v>6</v>
      </c>
      <c r="J3" s="24" t="s">
        <v>7</v>
      </c>
    </row>
    <row r="4" spans="1:10" ht="14.25" customHeight="1" thickBot="1">
      <c r="A4" s="45"/>
      <c r="B4" s="46"/>
      <c r="C4" s="49"/>
      <c r="D4" s="50"/>
      <c r="E4" s="52"/>
      <c r="F4" s="40"/>
      <c r="G4" s="40"/>
      <c r="H4" s="25"/>
      <c r="I4" s="25"/>
      <c r="J4" s="25"/>
    </row>
    <row r="5" spans="1:10" ht="14.25" customHeight="1" thickBot="1">
      <c r="A5" s="45"/>
      <c r="B5" s="46"/>
      <c r="C5" s="37" t="s">
        <v>8</v>
      </c>
      <c r="D5" s="38"/>
      <c r="E5" s="3">
        <f aca="true" t="shared" si="0" ref="E5:J5">AVERAGE(E$11:E$65536)</f>
        <v>0.40848704972286337</v>
      </c>
      <c r="F5" s="4">
        <f t="shared" si="0"/>
        <v>0.13875244822266833</v>
      </c>
      <c r="G5" s="4">
        <f t="shared" si="0"/>
        <v>0.28667109033260735</v>
      </c>
      <c r="H5" s="5">
        <f t="shared" si="0"/>
        <v>0.43531573591824113</v>
      </c>
      <c r="I5" s="5">
        <f t="shared" si="0"/>
        <v>0.6552845508916687</v>
      </c>
      <c r="J5" s="5">
        <f t="shared" si="0"/>
        <v>0.6738168901569658</v>
      </c>
    </row>
    <row r="6" spans="1:10" ht="14.25" customHeight="1" thickBot="1">
      <c r="A6" s="45"/>
      <c r="B6" s="46"/>
      <c r="C6" s="37" t="s">
        <v>9</v>
      </c>
      <c r="D6" s="38"/>
      <c r="E6" s="3">
        <f aca="true" t="shared" si="1" ref="E6:J6">MEDIAN(E$11:E$65536)</f>
        <v>0.37639248535462727</v>
      </c>
      <c r="F6" s="4">
        <f t="shared" si="1"/>
        <v>0.11652730300146674</v>
      </c>
      <c r="G6" s="4">
        <f t="shared" si="1"/>
        <v>0.4335569438416653</v>
      </c>
      <c r="H6" s="5">
        <f t="shared" si="1"/>
        <v>0.4508125909040363</v>
      </c>
      <c r="I6" s="5">
        <f t="shared" si="1"/>
        <v>0.5898119683875808</v>
      </c>
      <c r="J6" s="5">
        <f t="shared" si="1"/>
        <v>0.7573485217230838</v>
      </c>
    </row>
    <row r="7" spans="1:10" ht="14.25" customHeight="1" thickBot="1">
      <c r="A7" s="45"/>
      <c r="B7" s="46"/>
      <c r="C7" s="37" t="s">
        <v>10</v>
      </c>
      <c r="D7" s="38"/>
      <c r="E7" s="3">
        <f aca="true" t="shared" si="2" ref="E7:J7">MAX(E$11:E$65536)</f>
        <v>0.6853516205503647</v>
      </c>
      <c r="F7" s="4">
        <f t="shared" si="2"/>
        <v>0.5674235475044356</v>
      </c>
      <c r="G7" s="4">
        <f t="shared" si="2"/>
        <v>0.6619204082590467</v>
      </c>
      <c r="H7" s="5">
        <f t="shared" si="2"/>
        <v>0.9377530931828386</v>
      </c>
      <c r="I7" s="5">
        <f t="shared" si="2"/>
        <v>1</v>
      </c>
      <c r="J7" s="5">
        <f t="shared" si="2"/>
        <v>1</v>
      </c>
    </row>
    <row r="8" spans="1:10" ht="14.25" customHeight="1" thickBot="1">
      <c r="A8" s="41">
        <v>2016</v>
      </c>
      <c r="B8" s="42"/>
      <c r="C8" s="37" t="s">
        <v>11</v>
      </c>
      <c r="D8" s="38"/>
      <c r="E8" s="3">
        <f aca="true" t="shared" si="3" ref="E8:J8">MIN(E$11:E$65536)</f>
        <v>0.28060914248834024</v>
      </c>
      <c r="F8" s="4">
        <f t="shared" si="3"/>
        <v>0.0372128921649505</v>
      </c>
      <c r="G8" s="4">
        <f t="shared" si="3"/>
        <v>0</v>
      </c>
      <c r="H8" s="5">
        <f t="shared" si="3"/>
        <v>0.04585464114988372</v>
      </c>
      <c r="I8" s="5">
        <f t="shared" si="3"/>
        <v>0.4529234187797232</v>
      </c>
      <c r="J8" s="5">
        <f t="shared" si="3"/>
        <v>0</v>
      </c>
    </row>
    <row r="9" spans="1:10" ht="15.75" thickBot="1">
      <c r="A9" s="26" t="s">
        <v>12</v>
      </c>
      <c r="B9" s="27"/>
      <c r="C9" s="28" t="s">
        <v>13</v>
      </c>
      <c r="D9" s="30" t="s">
        <v>14</v>
      </c>
      <c r="E9" s="32" t="s">
        <v>2</v>
      </c>
      <c r="F9" s="34" t="s">
        <v>3</v>
      </c>
      <c r="G9" s="34" t="s">
        <v>4</v>
      </c>
      <c r="H9" s="22" t="s">
        <v>5</v>
      </c>
      <c r="I9" s="22" t="s">
        <v>6</v>
      </c>
      <c r="J9" s="24" t="s">
        <v>7</v>
      </c>
    </row>
    <row r="10" spans="1:10" ht="15.75" thickBot="1">
      <c r="A10" s="6" t="s">
        <v>15</v>
      </c>
      <c r="B10" s="7" t="s">
        <v>16</v>
      </c>
      <c r="C10" s="29"/>
      <c r="D10" s="31"/>
      <c r="E10" s="33"/>
      <c r="F10" s="35"/>
      <c r="G10" s="36"/>
      <c r="H10" s="23"/>
      <c r="I10" s="23"/>
      <c r="J10" s="25"/>
    </row>
    <row r="11" spans="1:10" ht="15.75" thickBot="1">
      <c r="A11" s="8">
        <v>167</v>
      </c>
      <c r="B11" s="8">
        <v>1</v>
      </c>
      <c r="C11" s="9" t="s">
        <v>1</v>
      </c>
      <c r="D11" s="10" t="s">
        <v>17</v>
      </c>
      <c r="E11" s="3">
        <v>0.6853516205503647</v>
      </c>
      <c r="F11" s="11">
        <v>0.5674235475044356</v>
      </c>
      <c r="G11" s="12">
        <v>0.6619204082590467</v>
      </c>
      <c r="H11" s="11">
        <v>0.51271345037732</v>
      </c>
      <c r="I11" s="11">
        <v>1</v>
      </c>
      <c r="J11" s="11">
        <v>0.6838870416868417</v>
      </c>
    </row>
    <row r="12" spans="1:10" ht="15.75" thickBot="1">
      <c r="A12" s="13">
        <v>716</v>
      </c>
      <c r="B12" s="13">
        <v>2</v>
      </c>
      <c r="C12" s="14" t="s">
        <v>1</v>
      </c>
      <c r="D12" s="15" t="s">
        <v>18</v>
      </c>
      <c r="E12" s="16">
        <v>0.5911061262564701</v>
      </c>
      <c r="F12" s="17">
        <v>0.0372128921649505</v>
      </c>
      <c r="G12" s="18">
        <v>0.436252019547817</v>
      </c>
      <c r="H12" s="17">
        <v>0.9377530931828386</v>
      </c>
      <c r="I12" s="17">
        <v>0.8366651813550028</v>
      </c>
      <c r="J12" s="17">
        <v>0.8533240935008318</v>
      </c>
    </row>
    <row r="13" spans="1:10" ht="15.75" thickBot="1">
      <c r="A13" s="8">
        <v>1976</v>
      </c>
      <c r="B13" s="8">
        <v>3</v>
      </c>
      <c r="C13" s="9" t="s">
        <v>1</v>
      </c>
      <c r="D13" s="10" t="s">
        <v>19</v>
      </c>
      <c r="E13" s="3">
        <v>0.48867716211277723</v>
      </c>
      <c r="F13" s="11">
        <v>0.12262729627116704</v>
      </c>
      <c r="G13" s="12">
        <v>0.5622911448974837</v>
      </c>
      <c r="H13" s="11">
        <v>0.6808547785105017</v>
      </c>
      <c r="I13" s="11">
        <v>0.4529234187797232</v>
      </c>
      <c r="J13" s="11">
        <v>0.7947041845953026</v>
      </c>
    </row>
    <row r="14" spans="1:10" ht="15.75" thickBot="1">
      <c r="A14" s="13">
        <v>2092</v>
      </c>
      <c r="B14" s="13">
        <v>4</v>
      </c>
      <c r="C14" s="14" t="s">
        <v>1</v>
      </c>
      <c r="D14" s="15" t="s">
        <v>20</v>
      </c>
      <c r="E14" s="16">
        <v>0.47959558308347333</v>
      </c>
      <c r="F14" s="17">
        <v>0.12173056904162347</v>
      </c>
      <c r="G14" s="18">
        <v>0.49266175236145693</v>
      </c>
      <c r="H14" s="17">
        <v>0.7145564727464543</v>
      </c>
      <c r="I14" s="17">
        <v>0.5415677820544681</v>
      </c>
      <c r="J14" s="17">
        <v>0.5872935343757266</v>
      </c>
    </row>
    <row r="15" spans="1:10" ht="15.75" thickBot="1">
      <c r="A15" s="8">
        <v>2249</v>
      </c>
      <c r="B15" s="8">
        <v>5</v>
      </c>
      <c r="C15" s="9" t="s">
        <v>1</v>
      </c>
      <c r="D15" s="10" t="s">
        <v>21</v>
      </c>
      <c r="E15" s="3">
        <v>0.468542793206014</v>
      </c>
      <c r="F15" s="11">
        <v>0.1569456662121448</v>
      </c>
      <c r="G15" s="12">
        <v>0.43519907282447456</v>
      </c>
      <c r="H15" s="11">
        <v>0.5011689822916114</v>
      </c>
      <c r="I15" s="11">
        <v>0.5932505187984725</v>
      </c>
      <c r="J15" s="11">
        <v>0.8906583917750575</v>
      </c>
    </row>
    <row r="16" spans="1:10" ht="15.75" thickBot="1">
      <c r="A16" s="13">
        <v>2489</v>
      </c>
      <c r="B16" s="13">
        <v>6</v>
      </c>
      <c r="C16" s="14" t="s">
        <v>1</v>
      </c>
      <c r="D16" s="15" t="s">
        <v>22</v>
      </c>
      <c r="E16" s="16">
        <v>0.4542817750130155</v>
      </c>
      <c r="F16" s="17">
        <v>0.09107631201101438</v>
      </c>
      <c r="G16" s="18">
        <v>0.4319148148588561</v>
      </c>
      <c r="H16" s="17">
        <v>0.38521992133854993</v>
      </c>
      <c r="I16" s="17">
        <v>0.9434935127984069</v>
      </c>
      <c r="J16" s="17">
        <v>0.37648248786479344</v>
      </c>
    </row>
    <row r="17" spans="1:10" ht="15.75" thickBot="1">
      <c r="A17" s="8">
        <v>2817</v>
      </c>
      <c r="B17" s="8">
        <v>7</v>
      </c>
      <c r="C17" s="9" t="s">
        <v>1</v>
      </c>
      <c r="D17" s="10" t="s">
        <v>23</v>
      </c>
      <c r="E17" s="3">
        <v>0.4325869289498344</v>
      </c>
      <c r="F17" s="11">
        <v>0.13428146832475674</v>
      </c>
      <c r="G17" s="12">
        <v>0.4960460059481322</v>
      </c>
      <c r="H17" s="11">
        <v>0.1668913534898263</v>
      </c>
      <c r="I17" s="11">
        <v>0.6809453009032154</v>
      </c>
      <c r="J17" s="11">
        <v>1</v>
      </c>
    </row>
    <row r="18" spans="1:10" ht="15.75" thickBot="1">
      <c r="A18" s="13">
        <v>2886</v>
      </c>
      <c r="B18" s="13">
        <v>8</v>
      </c>
      <c r="C18" s="14" t="s">
        <v>1</v>
      </c>
      <c r="D18" s="15" t="s">
        <v>24</v>
      </c>
      <c r="E18" s="16">
        <v>0.4274999016467343</v>
      </c>
      <c r="F18" s="17">
        <v>0.14421782281687393</v>
      </c>
      <c r="G18" s="18">
        <v>0.5055012218344017</v>
      </c>
      <c r="H18" s="17">
        <v>0.4295343922153858</v>
      </c>
      <c r="I18" s="17">
        <v>0.5288577508229733</v>
      </c>
      <c r="J18" s="17">
        <v>0.6567488441656648</v>
      </c>
    </row>
    <row r="19" spans="1:10" ht="15.75" thickBot="1">
      <c r="A19" s="8">
        <v>3408</v>
      </c>
      <c r="B19" s="8">
        <v>9</v>
      </c>
      <c r="C19" s="9" t="s">
        <v>1</v>
      </c>
      <c r="D19" s="10" t="s">
        <v>25</v>
      </c>
      <c r="E19" s="3">
        <v>0.38565723214293224</v>
      </c>
      <c r="F19" s="11">
        <v>0.04328980298544338</v>
      </c>
      <c r="G19" s="12">
        <v>0.5361734058258769</v>
      </c>
      <c r="H19" s="11">
        <v>0.23512670336311697</v>
      </c>
      <c r="I19" s="11">
        <v>0.7517743131138359</v>
      </c>
      <c r="J19" s="11">
        <v>0.3322528145307073</v>
      </c>
    </row>
    <row r="20" spans="1:10" ht="15.75" thickBot="1">
      <c r="A20" s="13">
        <v>3605</v>
      </c>
      <c r="B20" s="13">
        <v>10</v>
      </c>
      <c r="C20" s="14" t="s">
        <v>1</v>
      </c>
      <c r="D20" s="15" t="s">
        <v>26</v>
      </c>
      <c r="E20" s="16">
        <v>0.3671277385663223</v>
      </c>
      <c r="F20" s="17">
        <v>0.05957943070130286</v>
      </c>
      <c r="G20" s="18">
        <v>0.6021197796293868</v>
      </c>
      <c r="H20" s="17">
        <v>0.04585464114988372</v>
      </c>
      <c r="I20" s="17">
        <v>0.6984467466009308</v>
      </c>
      <c r="J20" s="17">
        <v>0.5077760399798386</v>
      </c>
    </row>
    <row r="21" spans="1:10" ht="15.75" thickBot="1">
      <c r="A21" s="8">
        <v>3676</v>
      </c>
      <c r="B21" s="8">
        <v>11</v>
      </c>
      <c r="C21" s="9" t="s">
        <v>1</v>
      </c>
      <c r="D21" s="10" t="s">
        <v>27</v>
      </c>
      <c r="E21" s="3">
        <v>0.359653696274622</v>
      </c>
      <c r="F21" s="11">
        <v>0.0949480956948115</v>
      </c>
      <c r="G21" s="12">
        <v>0</v>
      </c>
      <c r="H21" s="11">
        <v>0.4720907895926868</v>
      </c>
      <c r="I21" s="11">
        <v>0.6745832327461285</v>
      </c>
      <c r="J21" s="11">
        <v>0.8028871971705596</v>
      </c>
    </row>
    <row r="22" spans="1:10" ht="15.75" thickBot="1">
      <c r="A22" s="13">
        <v>3808</v>
      </c>
      <c r="B22" s="13">
        <v>12</v>
      </c>
      <c r="C22" s="14" t="s">
        <v>1</v>
      </c>
      <c r="D22" s="15" t="s">
        <v>28</v>
      </c>
      <c r="E22" s="16">
        <v>0.3413955736462962</v>
      </c>
      <c r="F22" s="17">
        <v>0.14621730711079398</v>
      </c>
      <c r="G22" s="18">
        <v>0</v>
      </c>
      <c r="H22" s="17">
        <v>0.21915543562436776</v>
      </c>
      <c r="I22" s="17">
        <v>0.7866947216355886</v>
      </c>
      <c r="J22" s="17">
        <v>0.8218039416287732</v>
      </c>
    </row>
    <row r="23" spans="1:10" ht="15.75" thickBot="1">
      <c r="A23" s="8">
        <v>3812</v>
      </c>
      <c r="B23" s="8">
        <v>13</v>
      </c>
      <c r="C23" s="9" t="s">
        <v>1</v>
      </c>
      <c r="D23" s="10" t="s">
        <v>29</v>
      </c>
      <c r="E23" s="3">
        <v>0.34093108062824595</v>
      </c>
      <c r="F23" s="11">
        <v>0.03871480248982706</v>
      </c>
      <c r="G23" s="12">
        <v>0</v>
      </c>
      <c r="H23" s="11">
        <v>0.5353344439859928</v>
      </c>
      <c r="I23" s="11">
        <v>0.5623381844193948</v>
      </c>
      <c r="J23" s="11">
        <v>0.8524390867682262</v>
      </c>
    </row>
    <row r="24" spans="1:10" ht="15.75" thickBot="1">
      <c r="A24" s="13">
        <v>3841</v>
      </c>
      <c r="B24" s="13">
        <v>14</v>
      </c>
      <c r="C24" s="14" t="s">
        <v>1</v>
      </c>
      <c r="D24" s="15" t="s">
        <v>30</v>
      </c>
      <c r="E24" s="16">
        <v>0.3366894620045717</v>
      </c>
      <c r="F24" s="17">
        <v>0.053748390405426505</v>
      </c>
      <c r="G24" s="18">
        <v>0</v>
      </c>
      <c r="H24" s="17">
        <v>0.6566369757740187</v>
      </c>
      <c r="I24" s="17">
        <v>0.5472443127781881</v>
      </c>
      <c r="J24" s="17">
        <v>0.5372278423910424</v>
      </c>
    </row>
    <row r="25" spans="1:10" ht="15.75" thickBot="1">
      <c r="A25" s="8">
        <v>3942</v>
      </c>
      <c r="B25" s="8">
        <v>15</v>
      </c>
      <c r="C25" s="9" t="s">
        <v>1</v>
      </c>
      <c r="D25" s="10" t="s">
        <v>31</v>
      </c>
      <c r="E25" s="3">
        <v>0.32038102354017356</v>
      </c>
      <c r="F25" s="11">
        <v>0.34319411074322187</v>
      </c>
      <c r="G25" s="12">
        <v>0</v>
      </c>
      <c r="H25" s="11">
        <v>0.49801270550769405</v>
      </c>
      <c r="I25" s="11">
        <v>0.5827088439276331</v>
      </c>
      <c r="J25" s="11">
        <v>0</v>
      </c>
    </row>
    <row r="26" spans="1:10" ht="15.75" thickBot="1">
      <c r="A26" s="13">
        <v>4040</v>
      </c>
      <c r="B26" s="13">
        <v>16</v>
      </c>
      <c r="C26" s="14" t="s">
        <v>1</v>
      </c>
      <c r="D26" s="15" t="s">
        <v>32</v>
      </c>
      <c r="E26" s="16">
        <v>0.2996869677527911</v>
      </c>
      <c r="F26" s="17">
        <v>0.11132403696131002</v>
      </c>
      <c r="G26" s="18">
        <v>0</v>
      </c>
      <c r="H26" s="17">
        <v>0.34163478588307916</v>
      </c>
      <c r="I26" s="17">
        <v>0.5438810867466516</v>
      </c>
      <c r="J26" s="17">
        <v>0.7539798809480691</v>
      </c>
    </row>
    <row r="27" spans="1:10" ht="15.75" thickBot="1">
      <c r="A27" s="8">
        <v>4083</v>
      </c>
      <c r="B27" s="8">
        <v>17</v>
      </c>
      <c r="C27" s="9" t="s">
        <v>1</v>
      </c>
      <c r="D27" s="10" t="s">
        <v>33</v>
      </c>
      <c r="E27" s="3">
        <v>0.29299308714856087</v>
      </c>
      <c r="F27" s="11">
        <v>0.18185544356730157</v>
      </c>
      <c r="G27" s="12">
        <v>0</v>
      </c>
      <c r="H27" s="11">
        <v>0.229619584746523</v>
      </c>
      <c r="I27" s="11">
        <v>0.48337359059273477</v>
      </c>
      <c r="J27" s="11">
        <v>0.9165214789458503</v>
      </c>
    </row>
    <row r="28" spans="1:10" ht="15.75" thickBot="1">
      <c r="A28" s="13">
        <v>4153</v>
      </c>
      <c r="B28" s="13">
        <v>18</v>
      </c>
      <c r="C28" s="14" t="s">
        <v>1</v>
      </c>
      <c r="D28" s="15" t="s">
        <v>34</v>
      </c>
      <c r="E28" s="16">
        <v>0.28060914248834024</v>
      </c>
      <c r="F28" s="17">
        <v>0.0491570730016244</v>
      </c>
      <c r="G28" s="18">
        <v>0</v>
      </c>
      <c r="H28" s="17">
        <v>0.27352473674848826</v>
      </c>
      <c r="I28" s="17">
        <v>0.5863734179766891</v>
      </c>
      <c r="J28" s="17">
        <v>0.7607171624980984</v>
      </c>
    </row>
    <row r="29" spans="1:10" ht="15.75" thickBot="1">
      <c r="A29" s="8"/>
      <c r="B29" s="8"/>
      <c r="C29" s="9" t="s">
        <v>1</v>
      </c>
      <c r="D29" s="10" t="s">
        <v>35</v>
      </c>
      <c r="E29" s="3" t="s">
        <v>36</v>
      </c>
      <c r="F29" s="11" t="s">
        <v>36</v>
      </c>
      <c r="G29" s="12" t="s">
        <v>36</v>
      </c>
      <c r="H29" s="11" t="s">
        <v>36</v>
      </c>
      <c r="I29" s="11" t="s">
        <v>36</v>
      </c>
      <c r="J29" s="11" t="s">
        <v>36</v>
      </c>
    </row>
    <row r="30" spans="1:10" ht="15.75" thickBot="1">
      <c r="A30" s="13"/>
      <c r="B30" s="13"/>
      <c r="C30" s="14" t="s">
        <v>1</v>
      </c>
      <c r="D30" s="15" t="s">
        <v>37</v>
      </c>
      <c r="E30" s="16" t="s">
        <v>36</v>
      </c>
      <c r="F30" s="17" t="s">
        <v>36</v>
      </c>
      <c r="G30" s="18" t="s">
        <v>36</v>
      </c>
      <c r="H30" s="17" t="s">
        <v>36</v>
      </c>
      <c r="I30" s="17" t="s">
        <v>36</v>
      </c>
      <c r="J30" s="17" t="s">
        <v>36</v>
      </c>
    </row>
    <row r="31" spans="1:10" ht="15.75" thickBot="1">
      <c r="A31" s="8"/>
      <c r="B31" s="8"/>
      <c r="C31" s="9" t="s">
        <v>1</v>
      </c>
      <c r="D31" s="10" t="s">
        <v>38</v>
      </c>
      <c r="E31" s="3" t="s">
        <v>36</v>
      </c>
      <c r="F31" s="11" t="s">
        <v>36</v>
      </c>
      <c r="G31" s="12" t="s">
        <v>36</v>
      </c>
      <c r="H31" s="11" t="s">
        <v>36</v>
      </c>
      <c r="I31" s="11" t="s">
        <v>36</v>
      </c>
      <c r="J31" s="11" t="s">
        <v>36</v>
      </c>
    </row>
    <row r="32" spans="1:10" ht="15">
      <c r="A32" s="13"/>
      <c r="B32" s="13"/>
      <c r="C32" s="14" t="s">
        <v>1</v>
      </c>
      <c r="D32" s="15" t="s">
        <v>39</v>
      </c>
      <c r="E32" s="16" t="s">
        <v>36</v>
      </c>
      <c r="F32" s="17" t="s">
        <v>36</v>
      </c>
      <c r="G32" s="18" t="s">
        <v>36</v>
      </c>
      <c r="H32" s="17" t="s">
        <v>36</v>
      </c>
      <c r="I32" s="17" t="s">
        <v>36</v>
      </c>
      <c r="J32" s="17" t="s">
        <v>36</v>
      </c>
    </row>
    <row r="34" ht="15">
      <c r="B34" s="19" t="s">
        <v>40</v>
      </c>
    </row>
  </sheetData>
  <sheetProtection password="CDF8" sheet="1" objects="1" scenarios="1"/>
  <mergeCells count="22">
    <mergeCell ref="A8:B8"/>
    <mergeCell ref="C8:D8"/>
    <mergeCell ref="A3:B7"/>
    <mergeCell ref="C3:D4"/>
    <mergeCell ref="E3:E4"/>
    <mergeCell ref="I3:I4"/>
    <mergeCell ref="J3:J4"/>
    <mergeCell ref="C5:D5"/>
    <mergeCell ref="C6:D6"/>
    <mergeCell ref="C7:D7"/>
    <mergeCell ref="F3:F4"/>
    <mergeCell ref="G3:G4"/>
    <mergeCell ref="H3:H4"/>
    <mergeCell ref="H9:H10"/>
    <mergeCell ref="I9:I10"/>
    <mergeCell ref="J9:J10"/>
    <mergeCell ref="A9:B9"/>
    <mergeCell ref="C9:C10"/>
    <mergeCell ref="D9:D10"/>
    <mergeCell ref="E9:E10"/>
    <mergeCell ref="F9:F10"/>
    <mergeCell ref="G9:G1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11" sqref="M11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43" t="s">
        <v>0</v>
      </c>
      <c r="B3" s="44"/>
      <c r="C3" s="47" t="s">
        <v>1</v>
      </c>
      <c r="D3" s="48"/>
      <c r="E3" s="39" t="s">
        <v>2</v>
      </c>
      <c r="F3" s="51" t="s">
        <v>3</v>
      </c>
      <c r="G3" s="39" t="s">
        <v>4</v>
      </c>
      <c r="H3" s="24" t="s">
        <v>5</v>
      </c>
      <c r="I3" s="24" t="s">
        <v>6</v>
      </c>
      <c r="J3" s="24" t="s">
        <v>7</v>
      </c>
    </row>
    <row r="4" spans="1:10" ht="14.25" customHeight="1" thickBot="1">
      <c r="A4" s="45"/>
      <c r="B4" s="46"/>
      <c r="C4" s="49"/>
      <c r="D4" s="50"/>
      <c r="E4" s="40"/>
      <c r="F4" s="52"/>
      <c r="G4" s="40"/>
      <c r="H4" s="25"/>
      <c r="I4" s="25"/>
      <c r="J4" s="25"/>
    </row>
    <row r="5" spans="1:10" ht="14.25" customHeight="1" thickBot="1">
      <c r="A5" s="45"/>
      <c r="B5" s="46"/>
      <c r="C5" s="37" t="s">
        <v>8</v>
      </c>
      <c r="D5" s="38"/>
      <c r="E5" s="4">
        <f aca="true" t="shared" si="0" ref="E5:J5">AVERAGE(E$11:E$65536)</f>
        <v>0.4084870497228633</v>
      </c>
      <c r="F5" s="3">
        <f t="shared" si="0"/>
        <v>0.13875244822266836</v>
      </c>
      <c r="G5" s="4">
        <f t="shared" si="0"/>
        <v>0.28667109033260735</v>
      </c>
      <c r="H5" s="5">
        <f t="shared" si="0"/>
        <v>0.435315735918241</v>
      </c>
      <c r="I5" s="5">
        <f t="shared" si="0"/>
        <v>0.6552845508916687</v>
      </c>
      <c r="J5" s="5">
        <f t="shared" si="0"/>
        <v>0.6738168901569659</v>
      </c>
    </row>
    <row r="6" spans="1:10" ht="14.25" customHeight="1" thickBot="1">
      <c r="A6" s="45"/>
      <c r="B6" s="46"/>
      <c r="C6" s="37" t="s">
        <v>9</v>
      </c>
      <c r="D6" s="38"/>
      <c r="E6" s="4">
        <f aca="true" t="shared" si="1" ref="E6:J6">MEDIAN(E$11:E$65536)</f>
        <v>0.37639248535462727</v>
      </c>
      <c r="F6" s="3">
        <f t="shared" si="1"/>
        <v>0.11652730300146674</v>
      </c>
      <c r="G6" s="4">
        <f t="shared" si="1"/>
        <v>0.4335569438416653</v>
      </c>
      <c r="H6" s="5">
        <f t="shared" si="1"/>
        <v>0.4508125909040363</v>
      </c>
      <c r="I6" s="5">
        <f t="shared" si="1"/>
        <v>0.5898119683875808</v>
      </c>
      <c r="J6" s="5">
        <f t="shared" si="1"/>
        <v>0.7573485217230838</v>
      </c>
    </row>
    <row r="7" spans="1:10" ht="14.25" customHeight="1" thickBot="1">
      <c r="A7" s="45"/>
      <c r="B7" s="46"/>
      <c r="C7" s="37" t="s">
        <v>10</v>
      </c>
      <c r="D7" s="38"/>
      <c r="E7" s="4">
        <f aca="true" t="shared" si="2" ref="E7:J7">MAX(E$11:E$65536)</f>
        <v>0.6853516205503647</v>
      </c>
      <c r="F7" s="3">
        <f t="shared" si="2"/>
        <v>0.5674235475044356</v>
      </c>
      <c r="G7" s="4">
        <f t="shared" si="2"/>
        <v>0.6619204082590467</v>
      </c>
      <c r="H7" s="5">
        <f t="shared" si="2"/>
        <v>0.9377530931828386</v>
      </c>
      <c r="I7" s="5">
        <f t="shared" si="2"/>
        <v>1</v>
      </c>
      <c r="J7" s="5">
        <f t="shared" si="2"/>
        <v>1</v>
      </c>
    </row>
    <row r="8" spans="1:10" ht="14.25" customHeight="1" thickBot="1">
      <c r="A8" s="41">
        <v>2016</v>
      </c>
      <c r="B8" s="42"/>
      <c r="C8" s="37" t="s">
        <v>11</v>
      </c>
      <c r="D8" s="38"/>
      <c r="E8" s="4">
        <f aca="true" t="shared" si="3" ref="E8:J8">MIN(E$11:E$65536)</f>
        <v>0.28060914248834024</v>
      </c>
      <c r="F8" s="3">
        <f t="shared" si="3"/>
        <v>0.0372128921649505</v>
      </c>
      <c r="G8" s="4">
        <f t="shared" si="3"/>
        <v>0</v>
      </c>
      <c r="H8" s="5">
        <f t="shared" si="3"/>
        <v>0.04585464114988372</v>
      </c>
      <c r="I8" s="5">
        <f t="shared" si="3"/>
        <v>0.4529234187797232</v>
      </c>
      <c r="J8" s="5">
        <f t="shared" si="3"/>
        <v>0</v>
      </c>
    </row>
    <row r="9" spans="1:10" ht="15.75" thickBot="1">
      <c r="A9" s="26" t="s">
        <v>41</v>
      </c>
      <c r="B9" s="27"/>
      <c r="C9" s="28" t="s">
        <v>13</v>
      </c>
      <c r="D9" s="30" t="s">
        <v>14</v>
      </c>
      <c r="E9" s="34" t="s">
        <v>2</v>
      </c>
      <c r="F9" s="32" t="s">
        <v>3</v>
      </c>
      <c r="G9" s="34" t="s">
        <v>4</v>
      </c>
      <c r="H9" s="22" t="s">
        <v>5</v>
      </c>
      <c r="I9" s="22" t="s">
        <v>6</v>
      </c>
      <c r="J9" s="24" t="s">
        <v>7</v>
      </c>
    </row>
    <row r="10" spans="1:10" ht="15.75" thickBot="1">
      <c r="A10" s="6" t="s">
        <v>15</v>
      </c>
      <c r="B10" s="7" t="s">
        <v>16</v>
      </c>
      <c r="C10" s="29"/>
      <c r="D10" s="31"/>
      <c r="E10" s="36"/>
      <c r="F10" s="33"/>
      <c r="G10" s="36"/>
      <c r="H10" s="23"/>
      <c r="I10" s="23"/>
      <c r="J10" s="25"/>
    </row>
    <row r="11" spans="1:10" ht="15.75" thickBot="1">
      <c r="A11" s="8">
        <v>389</v>
      </c>
      <c r="B11" s="8">
        <v>1</v>
      </c>
      <c r="C11" s="9" t="s">
        <v>1</v>
      </c>
      <c r="D11" s="10" t="s">
        <v>17</v>
      </c>
      <c r="E11" s="12">
        <v>0.6853516205503647</v>
      </c>
      <c r="F11" s="3">
        <v>0.5674235475044356</v>
      </c>
      <c r="G11" s="12">
        <v>0.6619204082590467</v>
      </c>
      <c r="H11" s="11">
        <v>0.51271345037732</v>
      </c>
      <c r="I11" s="11">
        <v>1</v>
      </c>
      <c r="J11" s="11">
        <v>0.6838870416868417</v>
      </c>
    </row>
    <row r="12" spans="1:10" ht="15.75" thickBot="1">
      <c r="A12" s="13">
        <v>1084</v>
      </c>
      <c r="B12" s="13">
        <v>2</v>
      </c>
      <c r="C12" s="14" t="s">
        <v>1</v>
      </c>
      <c r="D12" s="15" t="s">
        <v>31</v>
      </c>
      <c r="E12" s="18">
        <v>0.32038102354017356</v>
      </c>
      <c r="F12" s="16">
        <v>0.34319411074322187</v>
      </c>
      <c r="G12" s="18">
        <v>0</v>
      </c>
      <c r="H12" s="17">
        <v>0.49801270550769405</v>
      </c>
      <c r="I12" s="17">
        <v>0.5827088439276331</v>
      </c>
      <c r="J12" s="17">
        <v>0</v>
      </c>
    </row>
    <row r="13" spans="1:10" ht="15.75" thickBot="1">
      <c r="A13" s="8">
        <v>2389</v>
      </c>
      <c r="B13" s="8">
        <v>3</v>
      </c>
      <c r="C13" s="9" t="s">
        <v>1</v>
      </c>
      <c r="D13" s="10" t="s">
        <v>33</v>
      </c>
      <c r="E13" s="12">
        <v>0.29299308714856087</v>
      </c>
      <c r="F13" s="3">
        <v>0.18185544356730157</v>
      </c>
      <c r="G13" s="12">
        <v>0</v>
      </c>
      <c r="H13" s="11">
        <v>0.229619584746523</v>
      </c>
      <c r="I13" s="11">
        <v>0.48337359059273477</v>
      </c>
      <c r="J13" s="11">
        <v>0.9165214789458503</v>
      </c>
    </row>
    <row r="14" spans="1:10" ht="15.75" thickBot="1">
      <c r="A14" s="13">
        <v>2681</v>
      </c>
      <c r="B14" s="13">
        <v>4</v>
      </c>
      <c r="C14" s="14" t="s">
        <v>1</v>
      </c>
      <c r="D14" s="15" t="s">
        <v>21</v>
      </c>
      <c r="E14" s="18">
        <v>0.468542793206014</v>
      </c>
      <c r="F14" s="16">
        <v>0.1569456662121448</v>
      </c>
      <c r="G14" s="18">
        <v>0.43519907282447456</v>
      </c>
      <c r="H14" s="17">
        <v>0.5011689822916114</v>
      </c>
      <c r="I14" s="17">
        <v>0.5932505187984725</v>
      </c>
      <c r="J14" s="17">
        <v>0.8906583917750575</v>
      </c>
    </row>
    <row r="15" spans="1:10" ht="15.75" thickBot="1">
      <c r="A15" s="8">
        <v>2836</v>
      </c>
      <c r="B15" s="8">
        <v>5</v>
      </c>
      <c r="C15" s="9" t="s">
        <v>1</v>
      </c>
      <c r="D15" s="10" t="s">
        <v>28</v>
      </c>
      <c r="E15" s="12">
        <v>0.3413955736462962</v>
      </c>
      <c r="F15" s="3">
        <v>0.14621730711079398</v>
      </c>
      <c r="G15" s="12">
        <v>0</v>
      </c>
      <c r="H15" s="11">
        <v>0.21915543562436776</v>
      </c>
      <c r="I15" s="11">
        <v>0.7866947216355886</v>
      </c>
      <c r="J15" s="11">
        <v>0.8218039416287732</v>
      </c>
    </row>
    <row r="16" spans="1:10" ht="15.75" thickBot="1">
      <c r="A16" s="13">
        <v>2864</v>
      </c>
      <c r="B16" s="13">
        <v>6</v>
      </c>
      <c r="C16" s="14" t="s">
        <v>1</v>
      </c>
      <c r="D16" s="15" t="s">
        <v>24</v>
      </c>
      <c r="E16" s="18">
        <v>0.4274999016467343</v>
      </c>
      <c r="F16" s="16">
        <v>0.14421782281687393</v>
      </c>
      <c r="G16" s="18">
        <v>0.5055012218344017</v>
      </c>
      <c r="H16" s="17">
        <v>0.4295343922153858</v>
      </c>
      <c r="I16" s="17">
        <v>0.5288577508229733</v>
      </c>
      <c r="J16" s="17">
        <v>0.6567488441656648</v>
      </c>
    </row>
    <row r="17" spans="1:10" ht="15.75" thickBot="1">
      <c r="A17" s="8">
        <v>3000</v>
      </c>
      <c r="B17" s="8">
        <v>7</v>
      </c>
      <c r="C17" s="9" t="s">
        <v>1</v>
      </c>
      <c r="D17" s="10" t="s">
        <v>23</v>
      </c>
      <c r="E17" s="12">
        <v>0.4325869289498344</v>
      </c>
      <c r="F17" s="3">
        <v>0.13428146832475674</v>
      </c>
      <c r="G17" s="12">
        <v>0.4960460059481322</v>
      </c>
      <c r="H17" s="11">
        <v>0.1668913534898263</v>
      </c>
      <c r="I17" s="11">
        <v>0.6809453009032154</v>
      </c>
      <c r="J17" s="11">
        <v>1</v>
      </c>
    </row>
    <row r="18" spans="1:10" ht="15.75" thickBot="1">
      <c r="A18" s="13">
        <v>3188</v>
      </c>
      <c r="B18" s="13">
        <v>8</v>
      </c>
      <c r="C18" s="14" t="s">
        <v>1</v>
      </c>
      <c r="D18" s="15" t="s">
        <v>19</v>
      </c>
      <c r="E18" s="18">
        <v>0.48867716211277723</v>
      </c>
      <c r="F18" s="16">
        <v>0.12262729627116704</v>
      </c>
      <c r="G18" s="18">
        <v>0.5622911448974837</v>
      </c>
      <c r="H18" s="17">
        <v>0.6808547785105017</v>
      </c>
      <c r="I18" s="17">
        <v>0.4529234187797232</v>
      </c>
      <c r="J18" s="17">
        <v>0.7947041845953026</v>
      </c>
    </row>
    <row r="19" spans="1:10" ht="15.75" thickBot="1">
      <c r="A19" s="8">
        <v>3202</v>
      </c>
      <c r="B19" s="8">
        <v>9</v>
      </c>
      <c r="C19" s="9" t="s">
        <v>1</v>
      </c>
      <c r="D19" s="10" t="s">
        <v>20</v>
      </c>
      <c r="E19" s="12">
        <v>0.47959558308347333</v>
      </c>
      <c r="F19" s="3">
        <v>0.12173056904162347</v>
      </c>
      <c r="G19" s="12">
        <v>0.49266175236145693</v>
      </c>
      <c r="H19" s="11">
        <v>0.7145564727464543</v>
      </c>
      <c r="I19" s="11">
        <v>0.5415677820544681</v>
      </c>
      <c r="J19" s="11">
        <v>0.5872935343757266</v>
      </c>
    </row>
    <row r="20" spans="1:10" ht="15.75" thickBot="1">
      <c r="A20" s="13">
        <v>3340</v>
      </c>
      <c r="B20" s="13">
        <v>10</v>
      </c>
      <c r="C20" s="14" t="s">
        <v>1</v>
      </c>
      <c r="D20" s="15" t="s">
        <v>32</v>
      </c>
      <c r="E20" s="18">
        <v>0.2996869677527911</v>
      </c>
      <c r="F20" s="16">
        <v>0.11132403696131002</v>
      </c>
      <c r="G20" s="18">
        <v>0</v>
      </c>
      <c r="H20" s="17">
        <v>0.34163478588307916</v>
      </c>
      <c r="I20" s="17">
        <v>0.5438810867466516</v>
      </c>
      <c r="J20" s="17">
        <v>0.7539798809480691</v>
      </c>
    </row>
    <row r="21" spans="1:10" ht="15.75" thickBot="1">
      <c r="A21" s="8">
        <v>3583</v>
      </c>
      <c r="B21" s="8">
        <v>11</v>
      </c>
      <c r="C21" s="9" t="s">
        <v>1</v>
      </c>
      <c r="D21" s="10" t="s">
        <v>27</v>
      </c>
      <c r="E21" s="12">
        <v>0.359653696274622</v>
      </c>
      <c r="F21" s="3">
        <v>0.0949480956948115</v>
      </c>
      <c r="G21" s="12">
        <v>0</v>
      </c>
      <c r="H21" s="11">
        <v>0.4720907895926868</v>
      </c>
      <c r="I21" s="11">
        <v>0.6745832327461285</v>
      </c>
      <c r="J21" s="11">
        <v>0.8028871971705596</v>
      </c>
    </row>
    <row r="22" spans="1:10" ht="15.75" thickBot="1">
      <c r="A22" s="13">
        <v>3643</v>
      </c>
      <c r="B22" s="13">
        <v>12</v>
      </c>
      <c r="C22" s="14" t="s">
        <v>1</v>
      </c>
      <c r="D22" s="15" t="s">
        <v>22</v>
      </c>
      <c r="E22" s="18">
        <v>0.4542817750130155</v>
      </c>
      <c r="F22" s="16">
        <v>0.09107631201101438</v>
      </c>
      <c r="G22" s="18">
        <v>0.4319148148588561</v>
      </c>
      <c r="H22" s="17">
        <v>0.38521992133854993</v>
      </c>
      <c r="I22" s="17">
        <v>0.9434935127984069</v>
      </c>
      <c r="J22" s="17">
        <v>0.37648248786479344</v>
      </c>
    </row>
    <row r="23" spans="1:10" ht="15.75" thickBot="1">
      <c r="A23" s="8">
        <v>4114</v>
      </c>
      <c r="B23" s="8">
        <v>13</v>
      </c>
      <c r="C23" s="9" t="s">
        <v>1</v>
      </c>
      <c r="D23" s="10" t="s">
        <v>26</v>
      </c>
      <c r="E23" s="12">
        <v>0.3671277385663223</v>
      </c>
      <c r="F23" s="3">
        <v>0.05957943070130286</v>
      </c>
      <c r="G23" s="12">
        <v>0.6021197796293868</v>
      </c>
      <c r="H23" s="11">
        <v>0.04585464114988372</v>
      </c>
      <c r="I23" s="11">
        <v>0.6984467466009308</v>
      </c>
      <c r="J23" s="11">
        <v>0.5077760399798386</v>
      </c>
    </row>
    <row r="24" spans="1:10" ht="15.75" thickBot="1">
      <c r="A24" s="13">
        <v>4203</v>
      </c>
      <c r="B24" s="13">
        <v>14</v>
      </c>
      <c r="C24" s="14" t="s">
        <v>1</v>
      </c>
      <c r="D24" s="15" t="s">
        <v>30</v>
      </c>
      <c r="E24" s="18">
        <v>0.3366894620045717</v>
      </c>
      <c r="F24" s="16">
        <v>0.053748390405426505</v>
      </c>
      <c r="G24" s="18">
        <v>0</v>
      </c>
      <c r="H24" s="17">
        <v>0.6566369757740187</v>
      </c>
      <c r="I24" s="17">
        <v>0.5472443127781881</v>
      </c>
      <c r="J24" s="17">
        <v>0.5372278423910424</v>
      </c>
    </row>
    <row r="25" spans="1:10" ht="15.75" thickBot="1">
      <c r="A25" s="8">
        <v>4258</v>
      </c>
      <c r="B25" s="8">
        <v>15</v>
      </c>
      <c r="C25" s="9" t="s">
        <v>1</v>
      </c>
      <c r="D25" s="10" t="s">
        <v>34</v>
      </c>
      <c r="E25" s="12">
        <v>0.28060914248834024</v>
      </c>
      <c r="F25" s="3">
        <v>0.0491570730016244</v>
      </c>
      <c r="G25" s="12">
        <v>0</v>
      </c>
      <c r="H25" s="11">
        <v>0.27352473674848826</v>
      </c>
      <c r="I25" s="11">
        <v>0.5863734179766891</v>
      </c>
      <c r="J25" s="11">
        <v>0.7607171624980984</v>
      </c>
    </row>
    <row r="26" spans="1:10" ht="15.75" thickBot="1">
      <c r="A26" s="13">
        <v>4322</v>
      </c>
      <c r="B26" s="13">
        <v>16</v>
      </c>
      <c r="C26" s="14" t="s">
        <v>1</v>
      </c>
      <c r="D26" s="15" t="s">
        <v>25</v>
      </c>
      <c r="E26" s="18">
        <v>0.38565723214293224</v>
      </c>
      <c r="F26" s="16">
        <v>0.04328980298544338</v>
      </c>
      <c r="G26" s="18">
        <v>0.5361734058258769</v>
      </c>
      <c r="H26" s="17">
        <v>0.23512670336311697</v>
      </c>
      <c r="I26" s="17">
        <v>0.7517743131138359</v>
      </c>
      <c r="J26" s="17">
        <v>0.3322528145307073</v>
      </c>
    </row>
    <row r="27" spans="1:10" ht="15.75" thickBot="1">
      <c r="A27" s="8">
        <v>4367</v>
      </c>
      <c r="B27" s="8">
        <v>17</v>
      </c>
      <c r="C27" s="9" t="s">
        <v>1</v>
      </c>
      <c r="D27" s="10" t="s">
        <v>29</v>
      </c>
      <c r="E27" s="12">
        <v>0.34093108062824595</v>
      </c>
      <c r="F27" s="3">
        <v>0.03871480248982706</v>
      </c>
      <c r="G27" s="12">
        <v>0</v>
      </c>
      <c r="H27" s="11">
        <v>0.5353344439859928</v>
      </c>
      <c r="I27" s="11">
        <v>0.5623381844193948</v>
      </c>
      <c r="J27" s="11">
        <v>0.8524390867682262</v>
      </c>
    </row>
    <row r="28" spans="1:10" ht="15.75" thickBot="1">
      <c r="A28" s="13">
        <v>4380</v>
      </c>
      <c r="B28" s="13">
        <v>18</v>
      </c>
      <c r="C28" s="14" t="s">
        <v>1</v>
      </c>
      <c r="D28" s="15" t="s">
        <v>18</v>
      </c>
      <c r="E28" s="18">
        <v>0.5911061262564701</v>
      </c>
      <c r="F28" s="16">
        <v>0.0372128921649505</v>
      </c>
      <c r="G28" s="18">
        <v>0.436252019547817</v>
      </c>
      <c r="H28" s="17">
        <v>0.9377530931828386</v>
      </c>
      <c r="I28" s="17">
        <v>0.8366651813550028</v>
      </c>
      <c r="J28" s="17">
        <v>0.8533240935008318</v>
      </c>
    </row>
    <row r="29" spans="1:10" ht="15.75" thickBot="1">
      <c r="A29" s="8"/>
      <c r="B29" s="8"/>
      <c r="C29" s="9" t="s">
        <v>1</v>
      </c>
      <c r="D29" s="10" t="s">
        <v>35</v>
      </c>
      <c r="E29" s="12" t="s">
        <v>36</v>
      </c>
      <c r="F29" s="3" t="s">
        <v>36</v>
      </c>
      <c r="G29" s="12" t="s">
        <v>36</v>
      </c>
      <c r="H29" s="11" t="s">
        <v>36</v>
      </c>
      <c r="I29" s="11" t="s">
        <v>36</v>
      </c>
      <c r="J29" s="11" t="s">
        <v>36</v>
      </c>
    </row>
    <row r="30" spans="1:10" ht="15.75" thickBot="1">
      <c r="A30" s="13"/>
      <c r="B30" s="13"/>
      <c r="C30" s="14" t="s">
        <v>1</v>
      </c>
      <c r="D30" s="15" t="s">
        <v>37</v>
      </c>
      <c r="E30" s="18" t="s">
        <v>36</v>
      </c>
      <c r="F30" s="16" t="s">
        <v>36</v>
      </c>
      <c r="G30" s="18" t="s">
        <v>36</v>
      </c>
      <c r="H30" s="17" t="s">
        <v>36</v>
      </c>
      <c r="I30" s="17" t="s">
        <v>36</v>
      </c>
      <c r="J30" s="17" t="s">
        <v>36</v>
      </c>
    </row>
    <row r="31" spans="1:10" ht="15.75" thickBot="1">
      <c r="A31" s="8"/>
      <c r="B31" s="8"/>
      <c r="C31" s="9" t="s">
        <v>1</v>
      </c>
      <c r="D31" s="10" t="s">
        <v>38</v>
      </c>
      <c r="E31" s="12" t="s">
        <v>36</v>
      </c>
      <c r="F31" s="3" t="s">
        <v>36</v>
      </c>
      <c r="G31" s="12" t="s">
        <v>36</v>
      </c>
      <c r="H31" s="11" t="s">
        <v>36</v>
      </c>
      <c r="I31" s="11" t="s">
        <v>36</v>
      </c>
      <c r="J31" s="11" t="s">
        <v>36</v>
      </c>
    </row>
    <row r="32" spans="1:10" ht="15">
      <c r="A32" s="13"/>
      <c r="B32" s="13"/>
      <c r="C32" s="14" t="s">
        <v>1</v>
      </c>
      <c r="D32" s="15" t="s">
        <v>39</v>
      </c>
      <c r="E32" s="18" t="s">
        <v>36</v>
      </c>
      <c r="F32" s="16" t="s">
        <v>36</v>
      </c>
      <c r="G32" s="18" t="s">
        <v>36</v>
      </c>
      <c r="H32" s="17" t="s">
        <v>36</v>
      </c>
      <c r="I32" s="17" t="s">
        <v>36</v>
      </c>
      <c r="J32" s="17" t="s">
        <v>36</v>
      </c>
    </row>
    <row r="34" ht="15">
      <c r="B34" s="19" t="s">
        <v>40</v>
      </c>
    </row>
  </sheetData>
  <sheetProtection password="CDF8" sheet="1" objects="1" scenarios="1"/>
  <mergeCells count="22">
    <mergeCell ref="A8:B8"/>
    <mergeCell ref="C8:D8"/>
    <mergeCell ref="A3:B7"/>
    <mergeCell ref="C3:D4"/>
    <mergeCell ref="E3:E4"/>
    <mergeCell ref="I3:I4"/>
    <mergeCell ref="J3:J4"/>
    <mergeCell ref="C5:D5"/>
    <mergeCell ref="C6:D6"/>
    <mergeCell ref="C7:D7"/>
    <mergeCell ref="F3:F4"/>
    <mergeCell ref="G3:G4"/>
    <mergeCell ref="H3:H4"/>
    <mergeCell ref="H9:H10"/>
    <mergeCell ref="I9:I10"/>
    <mergeCell ref="J9:J10"/>
    <mergeCell ref="A9:B9"/>
    <mergeCell ref="C9:C10"/>
    <mergeCell ref="D9:D10"/>
    <mergeCell ref="E9:E10"/>
    <mergeCell ref="F9:F10"/>
    <mergeCell ref="G9:G1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20" sqref="M20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43" t="s">
        <v>0</v>
      </c>
      <c r="B3" s="44"/>
      <c r="C3" s="47" t="s">
        <v>1</v>
      </c>
      <c r="D3" s="48"/>
      <c r="E3" s="39" t="s">
        <v>2</v>
      </c>
      <c r="F3" s="39" t="s">
        <v>3</v>
      </c>
      <c r="G3" s="51" t="s">
        <v>4</v>
      </c>
      <c r="H3" s="24" t="s">
        <v>5</v>
      </c>
      <c r="I3" s="24" t="s">
        <v>6</v>
      </c>
      <c r="J3" s="24" t="s">
        <v>7</v>
      </c>
    </row>
    <row r="4" spans="1:10" ht="14.25" customHeight="1" thickBot="1">
      <c r="A4" s="45"/>
      <c r="B4" s="46"/>
      <c r="C4" s="49"/>
      <c r="D4" s="50"/>
      <c r="E4" s="40"/>
      <c r="F4" s="40"/>
      <c r="G4" s="52"/>
      <c r="H4" s="25"/>
      <c r="I4" s="25"/>
      <c r="J4" s="25"/>
    </row>
    <row r="5" spans="1:10" ht="14.25" customHeight="1" thickBot="1">
      <c r="A5" s="45"/>
      <c r="B5" s="46"/>
      <c r="C5" s="37" t="s">
        <v>8</v>
      </c>
      <c r="D5" s="38"/>
      <c r="E5" s="4">
        <f aca="true" t="shared" si="0" ref="E5:J5">AVERAGE(E$11:E$65536)</f>
        <v>0.40848704972286337</v>
      </c>
      <c r="F5" s="4">
        <f t="shared" si="0"/>
        <v>0.13875244822266833</v>
      </c>
      <c r="G5" s="3">
        <f t="shared" si="0"/>
        <v>0.28667109033260735</v>
      </c>
      <c r="H5" s="5">
        <f t="shared" si="0"/>
        <v>0.435315735918241</v>
      </c>
      <c r="I5" s="5">
        <f t="shared" si="0"/>
        <v>0.6552845508916687</v>
      </c>
      <c r="J5" s="5">
        <f t="shared" si="0"/>
        <v>0.6738168901569658</v>
      </c>
    </row>
    <row r="6" spans="1:10" ht="14.25" customHeight="1" thickBot="1">
      <c r="A6" s="45"/>
      <c r="B6" s="46"/>
      <c r="C6" s="37" t="s">
        <v>9</v>
      </c>
      <c r="D6" s="38"/>
      <c r="E6" s="4">
        <f aca="true" t="shared" si="1" ref="E6:J6">MEDIAN(E$11:E$65536)</f>
        <v>0.37639248535462727</v>
      </c>
      <c r="F6" s="4">
        <f t="shared" si="1"/>
        <v>0.11652730300146674</v>
      </c>
      <c r="G6" s="3">
        <f t="shared" si="1"/>
        <v>0.4335569438416653</v>
      </c>
      <c r="H6" s="5">
        <f t="shared" si="1"/>
        <v>0.4508125909040363</v>
      </c>
      <c r="I6" s="5">
        <f t="shared" si="1"/>
        <v>0.5898119683875808</v>
      </c>
      <c r="J6" s="5">
        <f t="shared" si="1"/>
        <v>0.7573485217230838</v>
      </c>
    </row>
    <row r="7" spans="1:10" ht="14.25" customHeight="1" thickBot="1">
      <c r="A7" s="45"/>
      <c r="B7" s="46"/>
      <c r="C7" s="37" t="s">
        <v>10</v>
      </c>
      <c r="D7" s="38"/>
      <c r="E7" s="4">
        <f aca="true" t="shared" si="2" ref="E7:J7">MAX(E$11:E$65536)</f>
        <v>0.6853516205503647</v>
      </c>
      <c r="F7" s="4">
        <f t="shared" si="2"/>
        <v>0.5674235475044356</v>
      </c>
      <c r="G7" s="3">
        <f t="shared" si="2"/>
        <v>0.6619204082590467</v>
      </c>
      <c r="H7" s="5">
        <f t="shared" si="2"/>
        <v>0.9377530931828386</v>
      </c>
      <c r="I7" s="5">
        <f t="shared" si="2"/>
        <v>1</v>
      </c>
      <c r="J7" s="5">
        <f t="shared" si="2"/>
        <v>1</v>
      </c>
    </row>
    <row r="8" spans="1:10" ht="14.25" customHeight="1" thickBot="1">
      <c r="A8" s="41">
        <v>2016</v>
      </c>
      <c r="B8" s="42"/>
      <c r="C8" s="37" t="s">
        <v>11</v>
      </c>
      <c r="D8" s="38"/>
      <c r="E8" s="4">
        <f aca="true" t="shared" si="3" ref="E8:J8">MIN(E$11:E$65536)</f>
        <v>0.28060914248834024</v>
      </c>
      <c r="F8" s="4">
        <f t="shared" si="3"/>
        <v>0.0372128921649505</v>
      </c>
      <c r="G8" s="3">
        <f t="shared" si="3"/>
        <v>0</v>
      </c>
      <c r="H8" s="5">
        <f t="shared" si="3"/>
        <v>0.04585464114988372</v>
      </c>
      <c r="I8" s="5">
        <f t="shared" si="3"/>
        <v>0.4529234187797232</v>
      </c>
      <c r="J8" s="5">
        <f t="shared" si="3"/>
        <v>0</v>
      </c>
    </row>
    <row r="9" spans="1:10" ht="15.75" thickBot="1">
      <c r="A9" s="26" t="s">
        <v>42</v>
      </c>
      <c r="B9" s="27"/>
      <c r="C9" s="28" t="s">
        <v>13</v>
      </c>
      <c r="D9" s="30" t="s">
        <v>14</v>
      </c>
      <c r="E9" s="34" t="s">
        <v>2</v>
      </c>
      <c r="F9" s="34" t="s">
        <v>3</v>
      </c>
      <c r="G9" s="32" t="s">
        <v>4</v>
      </c>
      <c r="H9" s="22" t="s">
        <v>5</v>
      </c>
      <c r="I9" s="22" t="s">
        <v>6</v>
      </c>
      <c r="J9" s="24" t="s">
        <v>7</v>
      </c>
    </row>
    <row r="10" spans="1:10" ht="15.75" thickBot="1">
      <c r="A10" s="6" t="s">
        <v>15</v>
      </c>
      <c r="B10" s="7" t="s">
        <v>16</v>
      </c>
      <c r="C10" s="29"/>
      <c r="D10" s="31"/>
      <c r="E10" s="36"/>
      <c r="F10" s="35"/>
      <c r="G10" s="33"/>
      <c r="H10" s="23"/>
      <c r="I10" s="23"/>
      <c r="J10" s="25"/>
    </row>
    <row r="11" spans="1:10" ht="15.75" thickBot="1">
      <c r="A11" s="8">
        <v>747</v>
      </c>
      <c r="B11" s="8">
        <v>1</v>
      </c>
      <c r="C11" s="9" t="s">
        <v>1</v>
      </c>
      <c r="D11" s="10" t="s">
        <v>17</v>
      </c>
      <c r="E11" s="12">
        <v>0.6853516205503647</v>
      </c>
      <c r="F11" s="11">
        <v>0.5674235475044356</v>
      </c>
      <c r="G11" s="3">
        <v>0.6619204082590467</v>
      </c>
      <c r="H11" s="11">
        <v>0.51271345037732</v>
      </c>
      <c r="I11" s="11">
        <v>1</v>
      </c>
      <c r="J11" s="11">
        <v>0.6838870416868417</v>
      </c>
    </row>
    <row r="12" spans="1:10" ht="15.75" thickBot="1">
      <c r="A12" s="13">
        <v>1433</v>
      </c>
      <c r="B12" s="13">
        <v>2</v>
      </c>
      <c r="C12" s="14" t="s">
        <v>1</v>
      </c>
      <c r="D12" s="15" t="s">
        <v>26</v>
      </c>
      <c r="E12" s="18">
        <v>0.3671277385663223</v>
      </c>
      <c r="F12" s="17">
        <v>0.05957943070130286</v>
      </c>
      <c r="G12" s="16">
        <v>0.6021197796293868</v>
      </c>
      <c r="H12" s="17">
        <v>0.04585464114988372</v>
      </c>
      <c r="I12" s="17">
        <v>0.6984467466009308</v>
      </c>
      <c r="J12" s="17">
        <v>0.5077760399798386</v>
      </c>
    </row>
    <row r="13" spans="1:10" ht="15.75" thickBot="1">
      <c r="A13" s="8">
        <v>2046</v>
      </c>
      <c r="B13" s="8">
        <v>3</v>
      </c>
      <c r="C13" s="9" t="s">
        <v>1</v>
      </c>
      <c r="D13" s="10" t="s">
        <v>19</v>
      </c>
      <c r="E13" s="12">
        <v>0.48867716211277723</v>
      </c>
      <c r="F13" s="11">
        <v>0.12262729627116704</v>
      </c>
      <c r="G13" s="3">
        <v>0.5622911448974837</v>
      </c>
      <c r="H13" s="11">
        <v>0.6808547785105017</v>
      </c>
      <c r="I13" s="11">
        <v>0.4529234187797232</v>
      </c>
      <c r="J13" s="11">
        <v>0.7947041845953026</v>
      </c>
    </row>
    <row r="14" spans="1:10" ht="15.75" thickBot="1">
      <c r="A14" s="13">
        <v>2465</v>
      </c>
      <c r="B14" s="13">
        <v>4</v>
      </c>
      <c r="C14" s="14" t="s">
        <v>1</v>
      </c>
      <c r="D14" s="15" t="s">
        <v>25</v>
      </c>
      <c r="E14" s="18">
        <v>0.38565723214293224</v>
      </c>
      <c r="F14" s="17">
        <v>0.04328980298544338</v>
      </c>
      <c r="G14" s="16">
        <v>0.5361734058258769</v>
      </c>
      <c r="H14" s="17">
        <v>0.23512670336311697</v>
      </c>
      <c r="I14" s="17">
        <v>0.7517743131138359</v>
      </c>
      <c r="J14" s="17">
        <v>0.3322528145307073</v>
      </c>
    </row>
    <row r="15" spans="1:10" ht="15.75" thickBot="1">
      <c r="A15" s="8">
        <v>2982</v>
      </c>
      <c r="B15" s="8">
        <v>5</v>
      </c>
      <c r="C15" s="9" t="s">
        <v>1</v>
      </c>
      <c r="D15" s="10" t="s">
        <v>24</v>
      </c>
      <c r="E15" s="12">
        <v>0.4274999016467343</v>
      </c>
      <c r="F15" s="11">
        <v>0.14421782281687393</v>
      </c>
      <c r="G15" s="3">
        <v>0.5055012218344017</v>
      </c>
      <c r="H15" s="11">
        <v>0.4295343922153858</v>
      </c>
      <c r="I15" s="11">
        <v>0.5288577508229733</v>
      </c>
      <c r="J15" s="11">
        <v>0.6567488441656648</v>
      </c>
    </row>
    <row r="16" spans="1:10" ht="15.75" thickBot="1">
      <c r="A16" s="13">
        <v>3137</v>
      </c>
      <c r="B16" s="13">
        <v>6</v>
      </c>
      <c r="C16" s="14" t="s">
        <v>1</v>
      </c>
      <c r="D16" s="15" t="s">
        <v>23</v>
      </c>
      <c r="E16" s="18">
        <v>0.4325869289498344</v>
      </c>
      <c r="F16" s="17">
        <v>0.13428146832475674</v>
      </c>
      <c r="G16" s="16">
        <v>0.4960460059481322</v>
      </c>
      <c r="H16" s="17">
        <v>0.1668913534898263</v>
      </c>
      <c r="I16" s="17">
        <v>0.6809453009032154</v>
      </c>
      <c r="J16" s="17">
        <v>1</v>
      </c>
    </row>
    <row r="17" spans="1:10" ht="15.75" thickBot="1">
      <c r="A17" s="8">
        <v>3187</v>
      </c>
      <c r="B17" s="8">
        <v>7</v>
      </c>
      <c r="C17" s="9" t="s">
        <v>1</v>
      </c>
      <c r="D17" s="10" t="s">
        <v>20</v>
      </c>
      <c r="E17" s="12">
        <v>0.47959558308347333</v>
      </c>
      <c r="F17" s="11">
        <v>0.12173056904162347</v>
      </c>
      <c r="G17" s="3">
        <v>0.49266175236145693</v>
      </c>
      <c r="H17" s="11">
        <v>0.7145564727464543</v>
      </c>
      <c r="I17" s="11">
        <v>0.5415677820544681</v>
      </c>
      <c r="J17" s="11">
        <v>0.5872935343757266</v>
      </c>
    </row>
    <row r="18" spans="1:10" ht="15.75" thickBot="1">
      <c r="A18" s="13">
        <v>3760</v>
      </c>
      <c r="B18" s="13">
        <v>8</v>
      </c>
      <c r="C18" s="14" t="s">
        <v>1</v>
      </c>
      <c r="D18" s="15" t="s">
        <v>18</v>
      </c>
      <c r="E18" s="18">
        <v>0.5911061262564701</v>
      </c>
      <c r="F18" s="17">
        <v>0.0372128921649505</v>
      </c>
      <c r="G18" s="16">
        <v>0.436252019547817</v>
      </c>
      <c r="H18" s="17">
        <v>0.9377530931828386</v>
      </c>
      <c r="I18" s="17">
        <v>0.8366651813550028</v>
      </c>
      <c r="J18" s="17">
        <v>0.8533240935008318</v>
      </c>
    </row>
    <row r="19" spans="1:10" ht="15.75" thickBot="1">
      <c r="A19" s="8">
        <v>3764</v>
      </c>
      <c r="B19" s="8">
        <v>9</v>
      </c>
      <c r="C19" s="9" t="s">
        <v>1</v>
      </c>
      <c r="D19" s="10" t="s">
        <v>21</v>
      </c>
      <c r="E19" s="12">
        <v>0.468542793206014</v>
      </c>
      <c r="F19" s="11">
        <v>0.1569456662121448</v>
      </c>
      <c r="G19" s="3">
        <v>0.43519907282447456</v>
      </c>
      <c r="H19" s="11">
        <v>0.5011689822916114</v>
      </c>
      <c r="I19" s="11">
        <v>0.5932505187984725</v>
      </c>
      <c r="J19" s="11">
        <v>0.8906583917750575</v>
      </c>
    </row>
    <row r="20" spans="1:10" ht="15.75" thickBot="1">
      <c r="A20" s="13">
        <v>3784</v>
      </c>
      <c r="B20" s="13">
        <v>10</v>
      </c>
      <c r="C20" s="14" t="s">
        <v>1</v>
      </c>
      <c r="D20" s="15" t="s">
        <v>22</v>
      </c>
      <c r="E20" s="18">
        <v>0.4542817750130155</v>
      </c>
      <c r="F20" s="17">
        <v>0.09107631201101438</v>
      </c>
      <c r="G20" s="16">
        <v>0.4319148148588561</v>
      </c>
      <c r="H20" s="17">
        <v>0.38521992133854993</v>
      </c>
      <c r="I20" s="17">
        <v>0.9434935127984069</v>
      </c>
      <c r="J20" s="17">
        <v>0.37648248786479344</v>
      </c>
    </row>
    <row r="21" spans="1:10" ht="15.75" thickBot="1">
      <c r="A21" s="8">
        <v>3970</v>
      </c>
      <c r="B21" s="8">
        <v>11</v>
      </c>
      <c r="C21" s="9" t="s">
        <v>1</v>
      </c>
      <c r="D21" s="10" t="s">
        <v>27</v>
      </c>
      <c r="E21" s="12">
        <v>0.359653696274622</v>
      </c>
      <c r="F21" s="11">
        <v>0.0949480956948115</v>
      </c>
      <c r="G21" s="3">
        <v>0</v>
      </c>
      <c r="H21" s="11">
        <v>0.4720907895926868</v>
      </c>
      <c r="I21" s="11">
        <v>0.6745832327461285</v>
      </c>
      <c r="J21" s="11">
        <v>0.8028871971705596</v>
      </c>
    </row>
    <row r="22" spans="1:10" ht="15.75" thickBot="1">
      <c r="A22" s="13">
        <v>3970</v>
      </c>
      <c r="B22" s="13">
        <v>11</v>
      </c>
      <c r="C22" s="14" t="s">
        <v>1</v>
      </c>
      <c r="D22" s="15" t="s">
        <v>28</v>
      </c>
      <c r="E22" s="18">
        <v>0.3413955736462962</v>
      </c>
      <c r="F22" s="17">
        <v>0.14621730711079398</v>
      </c>
      <c r="G22" s="16">
        <v>0</v>
      </c>
      <c r="H22" s="17">
        <v>0.21915543562436776</v>
      </c>
      <c r="I22" s="17">
        <v>0.7866947216355886</v>
      </c>
      <c r="J22" s="17">
        <v>0.8218039416287732</v>
      </c>
    </row>
    <row r="23" spans="1:10" ht="15.75" thickBot="1">
      <c r="A23" s="8">
        <v>3970</v>
      </c>
      <c r="B23" s="8">
        <v>11</v>
      </c>
      <c r="C23" s="9" t="s">
        <v>1</v>
      </c>
      <c r="D23" s="10" t="s">
        <v>29</v>
      </c>
      <c r="E23" s="12">
        <v>0.34093108062824595</v>
      </c>
      <c r="F23" s="11">
        <v>0.03871480248982706</v>
      </c>
      <c r="G23" s="3">
        <v>0</v>
      </c>
      <c r="H23" s="11">
        <v>0.5353344439859928</v>
      </c>
      <c r="I23" s="11">
        <v>0.5623381844193948</v>
      </c>
      <c r="J23" s="11">
        <v>0.8524390867682262</v>
      </c>
    </row>
    <row r="24" spans="1:10" ht="15.75" thickBot="1">
      <c r="A24" s="13">
        <v>3970</v>
      </c>
      <c r="B24" s="13">
        <v>11</v>
      </c>
      <c r="C24" s="14" t="s">
        <v>1</v>
      </c>
      <c r="D24" s="15" t="s">
        <v>30</v>
      </c>
      <c r="E24" s="18">
        <v>0.3366894620045717</v>
      </c>
      <c r="F24" s="17">
        <v>0.053748390405426505</v>
      </c>
      <c r="G24" s="16">
        <v>0</v>
      </c>
      <c r="H24" s="17">
        <v>0.6566369757740187</v>
      </c>
      <c r="I24" s="17">
        <v>0.5472443127781881</v>
      </c>
      <c r="J24" s="17">
        <v>0.5372278423910424</v>
      </c>
    </row>
    <row r="25" spans="1:10" ht="15.75" thickBot="1">
      <c r="A25" s="8">
        <v>3970</v>
      </c>
      <c r="B25" s="8">
        <v>11</v>
      </c>
      <c r="C25" s="9" t="s">
        <v>1</v>
      </c>
      <c r="D25" s="10" t="s">
        <v>31</v>
      </c>
      <c r="E25" s="12">
        <v>0.32038102354017356</v>
      </c>
      <c r="F25" s="11">
        <v>0.34319411074322187</v>
      </c>
      <c r="G25" s="3">
        <v>0</v>
      </c>
      <c r="H25" s="11">
        <v>0.49801270550769405</v>
      </c>
      <c r="I25" s="11">
        <v>0.5827088439276331</v>
      </c>
      <c r="J25" s="11">
        <v>0</v>
      </c>
    </row>
    <row r="26" spans="1:10" ht="15.75" thickBot="1">
      <c r="A26" s="13">
        <v>3970</v>
      </c>
      <c r="B26" s="13">
        <v>11</v>
      </c>
      <c r="C26" s="14" t="s">
        <v>1</v>
      </c>
      <c r="D26" s="15" t="s">
        <v>32</v>
      </c>
      <c r="E26" s="18">
        <v>0.2996869677527911</v>
      </c>
      <c r="F26" s="17">
        <v>0.11132403696131002</v>
      </c>
      <c r="G26" s="16">
        <v>0</v>
      </c>
      <c r="H26" s="17">
        <v>0.34163478588307916</v>
      </c>
      <c r="I26" s="17">
        <v>0.5438810867466516</v>
      </c>
      <c r="J26" s="17">
        <v>0.7539798809480691</v>
      </c>
    </row>
    <row r="27" spans="1:10" ht="15.75" thickBot="1">
      <c r="A27" s="8">
        <v>3970</v>
      </c>
      <c r="B27" s="8">
        <v>11</v>
      </c>
      <c r="C27" s="9" t="s">
        <v>1</v>
      </c>
      <c r="D27" s="10" t="s">
        <v>33</v>
      </c>
      <c r="E27" s="12">
        <v>0.29299308714856087</v>
      </c>
      <c r="F27" s="11">
        <v>0.18185544356730157</v>
      </c>
      <c r="G27" s="3">
        <v>0</v>
      </c>
      <c r="H27" s="11">
        <v>0.229619584746523</v>
      </c>
      <c r="I27" s="11">
        <v>0.48337359059273477</v>
      </c>
      <c r="J27" s="11">
        <v>0.9165214789458503</v>
      </c>
    </row>
    <row r="28" spans="1:10" ht="15.75" thickBot="1">
      <c r="A28" s="13">
        <v>3970</v>
      </c>
      <c r="B28" s="13">
        <v>11</v>
      </c>
      <c r="C28" s="14" t="s">
        <v>1</v>
      </c>
      <c r="D28" s="15" t="s">
        <v>34</v>
      </c>
      <c r="E28" s="18">
        <v>0.28060914248834024</v>
      </c>
      <c r="F28" s="17">
        <v>0.0491570730016244</v>
      </c>
      <c r="G28" s="16">
        <v>0</v>
      </c>
      <c r="H28" s="17">
        <v>0.27352473674848826</v>
      </c>
      <c r="I28" s="17">
        <v>0.5863734179766891</v>
      </c>
      <c r="J28" s="17">
        <v>0.7607171624980984</v>
      </c>
    </row>
    <row r="29" spans="1:10" ht="15.75" thickBot="1">
      <c r="A29" s="8"/>
      <c r="B29" s="8"/>
      <c r="C29" s="9" t="s">
        <v>1</v>
      </c>
      <c r="D29" s="10" t="s">
        <v>35</v>
      </c>
      <c r="E29" s="12" t="s">
        <v>36</v>
      </c>
      <c r="F29" s="11" t="s">
        <v>36</v>
      </c>
      <c r="G29" s="3" t="s">
        <v>36</v>
      </c>
      <c r="H29" s="11" t="s">
        <v>36</v>
      </c>
      <c r="I29" s="11" t="s">
        <v>36</v>
      </c>
      <c r="J29" s="11" t="s">
        <v>36</v>
      </c>
    </row>
    <row r="30" spans="1:10" ht="15.75" thickBot="1">
      <c r="A30" s="13"/>
      <c r="B30" s="13"/>
      <c r="C30" s="14" t="s">
        <v>1</v>
      </c>
      <c r="D30" s="15" t="s">
        <v>37</v>
      </c>
      <c r="E30" s="18" t="s">
        <v>36</v>
      </c>
      <c r="F30" s="17" t="s">
        <v>36</v>
      </c>
      <c r="G30" s="16" t="s">
        <v>36</v>
      </c>
      <c r="H30" s="17" t="s">
        <v>36</v>
      </c>
      <c r="I30" s="17" t="s">
        <v>36</v>
      </c>
      <c r="J30" s="17" t="s">
        <v>36</v>
      </c>
    </row>
    <row r="31" spans="1:10" ht="15.75" thickBot="1">
      <c r="A31" s="8"/>
      <c r="B31" s="8"/>
      <c r="C31" s="9" t="s">
        <v>1</v>
      </c>
      <c r="D31" s="10" t="s">
        <v>38</v>
      </c>
      <c r="E31" s="12" t="s">
        <v>36</v>
      </c>
      <c r="F31" s="11" t="s">
        <v>36</v>
      </c>
      <c r="G31" s="3" t="s">
        <v>36</v>
      </c>
      <c r="H31" s="11" t="s">
        <v>36</v>
      </c>
      <c r="I31" s="11" t="s">
        <v>36</v>
      </c>
      <c r="J31" s="11" t="s">
        <v>36</v>
      </c>
    </row>
    <row r="32" spans="1:10" ht="15">
      <c r="A32" s="13"/>
      <c r="B32" s="13"/>
      <c r="C32" s="14" t="s">
        <v>1</v>
      </c>
      <c r="D32" s="15" t="s">
        <v>39</v>
      </c>
      <c r="E32" s="18" t="s">
        <v>36</v>
      </c>
      <c r="F32" s="17" t="s">
        <v>36</v>
      </c>
      <c r="G32" s="16" t="s">
        <v>36</v>
      </c>
      <c r="H32" s="17" t="s">
        <v>36</v>
      </c>
      <c r="I32" s="17" t="s">
        <v>36</v>
      </c>
      <c r="J32" s="17" t="s">
        <v>36</v>
      </c>
    </row>
    <row r="34" ht="15">
      <c r="B34" s="19" t="s">
        <v>40</v>
      </c>
    </row>
  </sheetData>
  <sheetProtection password="CDF8" sheet="1" objects="1" scenarios="1"/>
  <mergeCells count="22">
    <mergeCell ref="A8:B8"/>
    <mergeCell ref="C8:D8"/>
    <mergeCell ref="A3:B7"/>
    <mergeCell ref="C3:D4"/>
    <mergeCell ref="E3:E4"/>
    <mergeCell ref="I3:I4"/>
    <mergeCell ref="J3:J4"/>
    <mergeCell ref="C5:D5"/>
    <mergeCell ref="C6:D6"/>
    <mergeCell ref="C7:D7"/>
    <mergeCell ref="F3:F4"/>
    <mergeCell ref="G3:G4"/>
    <mergeCell ref="H3:H4"/>
    <mergeCell ref="H9:H10"/>
    <mergeCell ref="I9:I10"/>
    <mergeCell ref="J9:J10"/>
    <mergeCell ref="A9:B9"/>
    <mergeCell ref="C9:C10"/>
    <mergeCell ref="D9:D10"/>
    <mergeCell ref="E9:E10"/>
    <mergeCell ref="F9:F10"/>
    <mergeCell ref="G9:G1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13" sqref="M13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43" t="s">
        <v>0</v>
      </c>
      <c r="B3" s="44"/>
      <c r="C3" s="47" t="s">
        <v>1</v>
      </c>
      <c r="D3" s="48"/>
      <c r="E3" s="39" t="s">
        <v>2</v>
      </c>
      <c r="F3" s="39" t="s">
        <v>3</v>
      </c>
      <c r="G3" s="39" t="s">
        <v>4</v>
      </c>
      <c r="H3" s="51" t="s">
        <v>5</v>
      </c>
      <c r="I3" s="24" t="s">
        <v>6</v>
      </c>
      <c r="J3" s="24" t="s">
        <v>7</v>
      </c>
    </row>
    <row r="4" spans="1:10" ht="14.25" customHeight="1" thickBot="1">
      <c r="A4" s="45"/>
      <c r="B4" s="46"/>
      <c r="C4" s="49"/>
      <c r="D4" s="50"/>
      <c r="E4" s="40"/>
      <c r="F4" s="40"/>
      <c r="G4" s="40"/>
      <c r="H4" s="52"/>
      <c r="I4" s="25"/>
      <c r="J4" s="25"/>
    </row>
    <row r="5" spans="1:10" ht="14.25" customHeight="1" thickBot="1">
      <c r="A5" s="45"/>
      <c r="B5" s="46"/>
      <c r="C5" s="37" t="s">
        <v>8</v>
      </c>
      <c r="D5" s="38"/>
      <c r="E5" s="4">
        <f aca="true" t="shared" si="0" ref="E5:J5">AVERAGE(E$11:E$65536)</f>
        <v>0.4084870497228633</v>
      </c>
      <c r="F5" s="4">
        <f t="shared" si="0"/>
        <v>0.13875244822266833</v>
      </c>
      <c r="G5" s="4">
        <f t="shared" si="0"/>
        <v>0.2866710903326074</v>
      </c>
      <c r="H5" s="3">
        <f t="shared" si="0"/>
        <v>0.4353157359182411</v>
      </c>
      <c r="I5" s="5">
        <f t="shared" si="0"/>
        <v>0.6552845508916687</v>
      </c>
      <c r="J5" s="5">
        <f t="shared" si="0"/>
        <v>0.6738168901569657</v>
      </c>
    </row>
    <row r="6" spans="1:10" ht="14.25" customHeight="1" thickBot="1">
      <c r="A6" s="45"/>
      <c r="B6" s="46"/>
      <c r="C6" s="37" t="s">
        <v>9</v>
      </c>
      <c r="D6" s="38"/>
      <c r="E6" s="4">
        <f aca="true" t="shared" si="1" ref="E6:J6">MEDIAN(E$11:E$65536)</f>
        <v>0.37639248535462727</v>
      </c>
      <c r="F6" s="4">
        <f t="shared" si="1"/>
        <v>0.11652730300146674</v>
      </c>
      <c r="G6" s="4">
        <f t="shared" si="1"/>
        <v>0.4335569438416653</v>
      </c>
      <c r="H6" s="3">
        <f t="shared" si="1"/>
        <v>0.4508125909040363</v>
      </c>
      <c r="I6" s="5">
        <f t="shared" si="1"/>
        <v>0.5898119683875808</v>
      </c>
      <c r="J6" s="5">
        <f t="shared" si="1"/>
        <v>0.7573485217230838</v>
      </c>
    </row>
    <row r="7" spans="1:10" ht="14.25" customHeight="1" thickBot="1">
      <c r="A7" s="45"/>
      <c r="B7" s="46"/>
      <c r="C7" s="37" t="s">
        <v>10</v>
      </c>
      <c r="D7" s="38"/>
      <c r="E7" s="4">
        <f aca="true" t="shared" si="2" ref="E7:J7">MAX(E$11:E$65536)</f>
        <v>0.6853516205503647</v>
      </c>
      <c r="F7" s="4">
        <f t="shared" si="2"/>
        <v>0.5674235475044356</v>
      </c>
      <c r="G7" s="4">
        <f t="shared" si="2"/>
        <v>0.6619204082590467</v>
      </c>
      <c r="H7" s="3">
        <f t="shared" si="2"/>
        <v>0.9377530931828386</v>
      </c>
      <c r="I7" s="5">
        <f t="shared" si="2"/>
        <v>1</v>
      </c>
      <c r="J7" s="5">
        <f t="shared" si="2"/>
        <v>1</v>
      </c>
    </row>
    <row r="8" spans="1:10" ht="14.25" customHeight="1" thickBot="1">
      <c r="A8" s="41">
        <v>2016</v>
      </c>
      <c r="B8" s="42"/>
      <c r="C8" s="37" t="s">
        <v>11</v>
      </c>
      <c r="D8" s="38"/>
      <c r="E8" s="4">
        <f aca="true" t="shared" si="3" ref="E8:J8">MIN(E$11:E$65536)</f>
        <v>0.28060914248834024</v>
      </c>
      <c r="F8" s="4">
        <f t="shared" si="3"/>
        <v>0.0372128921649505</v>
      </c>
      <c r="G8" s="4">
        <f t="shared" si="3"/>
        <v>0</v>
      </c>
      <c r="H8" s="3">
        <f t="shared" si="3"/>
        <v>0.04585464114988372</v>
      </c>
      <c r="I8" s="5">
        <f t="shared" si="3"/>
        <v>0.4529234187797232</v>
      </c>
      <c r="J8" s="5">
        <f t="shared" si="3"/>
        <v>0</v>
      </c>
    </row>
    <row r="9" spans="1:10" ht="15.75" thickBot="1">
      <c r="A9" s="26" t="s">
        <v>43</v>
      </c>
      <c r="B9" s="27"/>
      <c r="C9" s="28" t="s">
        <v>13</v>
      </c>
      <c r="D9" s="30" t="s">
        <v>14</v>
      </c>
      <c r="E9" s="34" t="s">
        <v>2</v>
      </c>
      <c r="F9" s="34" t="s">
        <v>3</v>
      </c>
      <c r="G9" s="34" t="s">
        <v>4</v>
      </c>
      <c r="H9" s="32" t="s">
        <v>5</v>
      </c>
      <c r="I9" s="22" t="s">
        <v>6</v>
      </c>
      <c r="J9" s="24" t="s">
        <v>7</v>
      </c>
    </row>
    <row r="10" spans="1:10" ht="15.75" thickBot="1">
      <c r="A10" s="6" t="s">
        <v>15</v>
      </c>
      <c r="B10" s="7" t="s">
        <v>16</v>
      </c>
      <c r="C10" s="29"/>
      <c r="D10" s="31"/>
      <c r="E10" s="36"/>
      <c r="F10" s="35"/>
      <c r="G10" s="36"/>
      <c r="H10" s="33"/>
      <c r="I10" s="23"/>
      <c r="J10" s="25"/>
    </row>
    <row r="11" spans="1:10" ht="15.75" thickBot="1">
      <c r="A11" s="8">
        <v>264</v>
      </c>
      <c r="B11" s="8">
        <v>1</v>
      </c>
      <c r="C11" s="9" t="s">
        <v>1</v>
      </c>
      <c r="D11" s="10" t="s">
        <v>18</v>
      </c>
      <c r="E11" s="12">
        <v>0.5911061262564701</v>
      </c>
      <c r="F11" s="11">
        <v>0.0372128921649505</v>
      </c>
      <c r="G11" s="12">
        <v>0.436252019547817</v>
      </c>
      <c r="H11" s="3">
        <v>0.9377530931828386</v>
      </c>
      <c r="I11" s="11">
        <v>0.8366651813550028</v>
      </c>
      <c r="J11" s="11">
        <v>0.8533240935008318</v>
      </c>
    </row>
    <row r="12" spans="1:10" ht="15.75" thickBot="1">
      <c r="A12" s="13">
        <v>584</v>
      </c>
      <c r="B12" s="13">
        <v>2</v>
      </c>
      <c r="C12" s="14" t="s">
        <v>1</v>
      </c>
      <c r="D12" s="15" t="s">
        <v>20</v>
      </c>
      <c r="E12" s="18">
        <v>0.47959558308347333</v>
      </c>
      <c r="F12" s="17">
        <v>0.12173056904162347</v>
      </c>
      <c r="G12" s="18">
        <v>0.49266175236145693</v>
      </c>
      <c r="H12" s="16">
        <v>0.7145564727464543</v>
      </c>
      <c r="I12" s="17">
        <v>0.5415677820544681</v>
      </c>
      <c r="J12" s="17">
        <v>0.5872935343757266</v>
      </c>
    </row>
    <row r="13" spans="1:10" ht="15.75" thickBot="1">
      <c r="A13" s="8">
        <v>657</v>
      </c>
      <c r="B13" s="8">
        <v>3</v>
      </c>
      <c r="C13" s="9" t="s">
        <v>1</v>
      </c>
      <c r="D13" s="10" t="s">
        <v>19</v>
      </c>
      <c r="E13" s="12">
        <v>0.48867716211277723</v>
      </c>
      <c r="F13" s="11">
        <v>0.12262729627116704</v>
      </c>
      <c r="G13" s="12">
        <v>0.5622911448974837</v>
      </c>
      <c r="H13" s="3">
        <v>0.6808547785105017</v>
      </c>
      <c r="I13" s="11">
        <v>0.4529234187797232</v>
      </c>
      <c r="J13" s="11">
        <v>0.7947041845953026</v>
      </c>
    </row>
    <row r="14" spans="1:10" ht="15.75" thickBot="1">
      <c r="A14" s="13">
        <v>725</v>
      </c>
      <c r="B14" s="13">
        <v>4</v>
      </c>
      <c r="C14" s="14" t="s">
        <v>1</v>
      </c>
      <c r="D14" s="15" t="s">
        <v>30</v>
      </c>
      <c r="E14" s="18">
        <v>0.3366894620045717</v>
      </c>
      <c r="F14" s="17">
        <v>0.053748390405426505</v>
      </c>
      <c r="G14" s="18">
        <v>0</v>
      </c>
      <c r="H14" s="16">
        <v>0.6566369757740187</v>
      </c>
      <c r="I14" s="17">
        <v>0.5472443127781881</v>
      </c>
      <c r="J14" s="17">
        <v>0.5372278423910424</v>
      </c>
    </row>
    <row r="15" spans="1:10" ht="15.75" thickBot="1">
      <c r="A15" s="8">
        <v>1114</v>
      </c>
      <c r="B15" s="8">
        <v>5</v>
      </c>
      <c r="C15" s="9" t="s">
        <v>1</v>
      </c>
      <c r="D15" s="10" t="s">
        <v>29</v>
      </c>
      <c r="E15" s="12">
        <v>0.34093108062824595</v>
      </c>
      <c r="F15" s="11">
        <v>0.03871480248982706</v>
      </c>
      <c r="G15" s="12">
        <v>0</v>
      </c>
      <c r="H15" s="3">
        <v>0.5353344439859928</v>
      </c>
      <c r="I15" s="11">
        <v>0.5623381844193948</v>
      </c>
      <c r="J15" s="11">
        <v>0.8524390867682262</v>
      </c>
    </row>
    <row r="16" spans="1:10" ht="15.75" thickBot="1">
      <c r="A16" s="13">
        <v>1205</v>
      </c>
      <c r="B16" s="13">
        <v>6</v>
      </c>
      <c r="C16" s="14" t="s">
        <v>1</v>
      </c>
      <c r="D16" s="15" t="s">
        <v>17</v>
      </c>
      <c r="E16" s="18">
        <v>0.6853516205503647</v>
      </c>
      <c r="F16" s="17">
        <v>0.5674235475044356</v>
      </c>
      <c r="G16" s="18">
        <v>0.6619204082590467</v>
      </c>
      <c r="H16" s="16">
        <v>0.51271345037732</v>
      </c>
      <c r="I16" s="17">
        <v>1</v>
      </c>
      <c r="J16" s="17">
        <v>0.6838870416868417</v>
      </c>
    </row>
    <row r="17" spans="1:10" ht="15.75" thickBot="1">
      <c r="A17" s="8">
        <v>1266</v>
      </c>
      <c r="B17" s="8">
        <v>7</v>
      </c>
      <c r="C17" s="9" t="s">
        <v>1</v>
      </c>
      <c r="D17" s="10" t="s">
        <v>21</v>
      </c>
      <c r="E17" s="12">
        <v>0.468542793206014</v>
      </c>
      <c r="F17" s="11">
        <v>0.1569456662121448</v>
      </c>
      <c r="G17" s="12">
        <v>0.43519907282447456</v>
      </c>
      <c r="H17" s="3">
        <v>0.5011689822916114</v>
      </c>
      <c r="I17" s="11">
        <v>0.5932505187984725</v>
      </c>
      <c r="J17" s="11">
        <v>0.8906583917750575</v>
      </c>
    </row>
    <row r="18" spans="1:10" ht="15.75" thickBot="1">
      <c r="A18" s="13">
        <v>1283</v>
      </c>
      <c r="B18" s="13">
        <v>8</v>
      </c>
      <c r="C18" s="14" t="s">
        <v>1</v>
      </c>
      <c r="D18" s="15" t="s">
        <v>31</v>
      </c>
      <c r="E18" s="18">
        <v>0.32038102354017356</v>
      </c>
      <c r="F18" s="17">
        <v>0.34319411074322187</v>
      </c>
      <c r="G18" s="18">
        <v>0</v>
      </c>
      <c r="H18" s="16">
        <v>0.49801270550769405</v>
      </c>
      <c r="I18" s="17">
        <v>0.5827088439276331</v>
      </c>
      <c r="J18" s="17">
        <v>0</v>
      </c>
    </row>
    <row r="19" spans="1:10" ht="15.75" thickBot="1">
      <c r="A19" s="8">
        <v>1413</v>
      </c>
      <c r="B19" s="8">
        <v>9</v>
      </c>
      <c r="C19" s="9" t="s">
        <v>1</v>
      </c>
      <c r="D19" s="10" t="s">
        <v>27</v>
      </c>
      <c r="E19" s="12">
        <v>0.359653696274622</v>
      </c>
      <c r="F19" s="11">
        <v>0.0949480956948115</v>
      </c>
      <c r="G19" s="12">
        <v>0</v>
      </c>
      <c r="H19" s="3">
        <v>0.4720907895926868</v>
      </c>
      <c r="I19" s="11">
        <v>0.6745832327461285</v>
      </c>
      <c r="J19" s="11">
        <v>0.8028871971705596</v>
      </c>
    </row>
    <row r="20" spans="1:10" ht="15.75" thickBot="1">
      <c r="A20" s="13">
        <v>1656</v>
      </c>
      <c r="B20" s="13">
        <v>10</v>
      </c>
      <c r="C20" s="14" t="s">
        <v>1</v>
      </c>
      <c r="D20" s="15" t="s">
        <v>24</v>
      </c>
      <c r="E20" s="18">
        <v>0.4274999016467343</v>
      </c>
      <c r="F20" s="17">
        <v>0.14421782281687393</v>
      </c>
      <c r="G20" s="18">
        <v>0.5055012218344017</v>
      </c>
      <c r="H20" s="16">
        <v>0.4295343922153858</v>
      </c>
      <c r="I20" s="17">
        <v>0.5288577508229733</v>
      </c>
      <c r="J20" s="17">
        <v>0.6567488441656648</v>
      </c>
    </row>
    <row r="21" spans="1:10" ht="15.75" thickBot="1">
      <c r="A21" s="8">
        <v>1939</v>
      </c>
      <c r="B21" s="8">
        <v>11</v>
      </c>
      <c r="C21" s="9" t="s">
        <v>1</v>
      </c>
      <c r="D21" s="10" t="s">
        <v>22</v>
      </c>
      <c r="E21" s="12">
        <v>0.4542817750130155</v>
      </c>
      <c r="F21" s="11">
        <v>0.09107631201101438</v>
      </c>
      <c r="G21" s="12">
        <v>0.4319148148588561</v>
      </c>
      <c r="H21" s="3">
        <v>0.38521992133854993</v>
      </c>
      <c r="I21" s="11">
        <v>0.9434935127984069</v>
      </c>
      <c r="J21" s="11">
        <v>0.37648248786479344</v>
      </c>
    </row>
    <row r="22" spans="1:10" ht="15.75" thickBot="1">
      <c r="A22" s="13">
        <v>2266</v>
      </c>
      <c r="B22" s="13">
        <v>12</v>
      </c>
      <c r="C22" s="14" t="s">
        <v>1</v>
      </c>
      <c r="D22" s="15" t="s">
        <v>32</v>
      </c>
      <c r="E22" s="18">
        <v>0.2996869677527911</v>
      </c>
      <c r="F22" s="17">
        <v>0.11132403696131002</v>
      </c>
      <c r="G22" s="18">
        <v>0</v>
      </c>
      <c r="H22" s="16">
        <v>0.34163478588307916</v>
      </c>
      <c r="I22" s="17">
        <v>0.5438810867466516</v>
      </c>
      <c r="J22" s="17">
        <v>0.7539798809480691</v>
      </c>
    </row>
    <row r="23" spans="1:10" ht="15.75" thickBot="1">
      <c r="A23" s="8">
        <v>2817</v>
      </c>
      <c r="B23" s="8">
        <v>13</v>
      </c>
      <c r="C23" s="9" t="s">
        <v>1</v>
      </c>
      <c r="D23" s="10" t="s">
        <v>34</v>
      </c>
      <c r="E23" s="12">
        <v>0.28060914248834024</v>
      </c>
      <c r="F23" s="11">
        <v>0.0491570730016244</v>
      </c>
      <c r="G23" s="12">
        <v>0</v>
      </c>
      <c r="H23" s="3">
        <v>0.27352473674848826</v>
      </c>
      <c r="I23" s="11">
        <v>0.5863734179766891</v>
      </c>
      <c r="J23" s="11">
        <v>0.7607171624980984</v>
      </c>
    </row>
    <row r="24" spans="1:10" ht="15.75" thickBot="1">
      <c r="A24" s="13">
        <v>3160</v>
      </c>
      <c r="B24" s="13">
        <v>14</v>
      </c>
      <c r="C24" s="14" t="s">
        <v>1</v>
      </c>
      <c r="D24" s="15" t="s">
        <v>25</v>
      </c>
      <c r="E24" s="18">
        <v>0.38565723214293224</v>
      </c>
      <c r="F24" s="17">
        <v>0.04328980298544338</v>
      </c>
      <c r="G24" s="18">
        <v>0.5361734058258769</v>
      </c>
      <c r="H24" s="16">
        <v>0.23512670336311697</v>
      </c>
      <c r="I24" s="17">
        <v>0.7517743131138359</v>
      </c>
      <c r="J24" s="17">
        <v>0.3322528145307073</v>
      </c>
    </row>
    <row r="25" spans="1:10" ht="15.75" thickBot="1">
      <c r="A25" s="8">
        <v>3218</v>
      </c>
      <c r="B25" s="8">
        <v>15</v>
      </c>
      <c r="C25" s="9" t="s">
        <v>1</v>
      </c>
      <c r="D25" s="10" t="s">
        <v>33</v>
      </c>
      <c r="E25" s="12">
        <v>0.29299308714856087</v>
      </c>
      <c r="F25" s="11">
        <v>0.18185544356730157</v>
      </c>
      <c r="G25" s="12">
        <v>0</v>
      </c>
      <c r="H25" s="3">
        <v>0.229619584746523</v>
      </c>
      <c r="I25" s="11">
        <v>0.48337359059273477</v>
      </c>
      <c r="J25" s="11">
        <v>0.9165214789458503</v>
      </c>
    </row>
    <row r="26" spans="1:10" ht="15.75" thickBot="1">
      <c r="A26" s="13">
        <v>3305</v>
      </c>
      <c r="B26" s="13">
        <v>16</v>
      </c>
      <c r="C26" s="14" t="s">
        <v>1</v>
      </c>
      <c r="D26" s="15" t="s">
        <v>28</v>
      </c>
      <c r="E26" s="18">
        <v>0.3413955736462962</v>
      </c>
      <c r="F26" s="17">
        <v>0.14621730711079398</v>
      </c>
      <c r="G26" s="18">
        <v>0</v>
      </c>
      <c r="H26" s="16">
        <v>0.21915543562436776</v>
      </c>
      <c r="I26" s="17">
        <v>0.7866947216355886</v>
      </c>
      <c r="J26" s="17">
        <v>0.8218039416287732</v>
      </c>
    </row>
    <row r="27" spans="1:10" ht="15.75" thickBot="1">
      <c r="A27" s="8">
        <v>3732</v>
      </c>
      <c r="B27" s="8">
        <v>17</v>
      </c>
      <c r="C27" s="9" t="s">
        <v>1</v>
      </c>
      <c r="D27" s="10" t="s">
        <v>23</v>
      </c>
      <c r="E27" s="12">
        <v>0.4325869289498344</v>
      </c>
      <c r="F27" s="11">
        <v>0.13428146832475674</v>
      </c>
      <c r="G27" s="12">
        <v>0.4960460059481322</v>
      </c>
      <c r="H27" s="3">
        <v>0.1668913534898263</v>
      </c>
      <c r="I27" s="11">
        <v>0.6809453009032154</v>
      </c>
      <c r="J27" s="11">
        <v>1</v>
      </c>
    </row>
    <row r="28" spans="1:10" ht="15.75" thickBot="1">
      <c r="A28" s="13">
        <v>4434</v>
      </c>
      <c r="B28" s="13">
        <v>18</v>
      </c>
      <c r="C28" s="14" t="s">
        <v>1</v>
      </c>
      <c r="D28" s="15" t="s">
        <v>26</v>
      </c>
      <c r="E28" s="18">
        <v>0.3671277385663223</v>
      </c>
      <c r="F28" s="17">
        <v>0.05957943070130286</v>
      </c>
      <c r="G28" s="18">
        <v>0.6021197796293868</v>
      </c>
      <c r="H28" s="16">
        <v>0.04585464114988372</v>
      </c>
      <c r="I28" s="17">
        <v>0.6984467466009308</v>
      </c>
      <c r="J28" s="17">
        <v>0.5077760399798386</v>
      </c>
    </row>
    <row r="29" spans="1:10" ht="15.75" thickBot="1">
      <c r="A29" s="8"/>
      <c r="B29" s="8"/>
      <c r="C29" s="9" t="s">
        <v>1</v>
      </c>
      <c r="D29" s="10" t="s">
        <v>35</v>
      </c>
      <c r="E29" s="12" t="s">
        <v>36</v>
      </c>
      <c r="F29" s="11" t="s">
        <v>36</v>
      </c>
      <c r="G29" s="12" t="s">
        <v>36</v>
      </c>
      <c r="H29" s="3" t="s">
        <v>36</v>
      </c>
      <c r="I29" s="11" t="s">
        <v>36</v>
      </c>
      <c r="J29" s="11" t="s">
        <v>36</v>
      </c>
    </row>
    <row r="30" spans="1:10" ht="15.75" thickBot="1">
      <c r="A30" s="13"/>
      <c r="B30" s="13"/>
      <c r="C30" s="14" t="s">
        <v>1</v>
      </c>
      <c r="D30" s="15" t="s">
        <v>37</v>
      </c>
      <c r="E30" s="18" t="s">
        <v>36</v>
      </c>
      <c r="F30" s="17" t="s">
        <v>36</v>
      </c>
      <c r="G30" s="18" t="s">
        <v>36</v>
      </c>
      <c r="H30" s="16" t="s">
        <v>36</v>
      </c>
      <c r="I30" s="17" t="s">
        <v>36</v>
      </c>
      <c r="J30" s="17" t="s">
        <v>36</v>
      </c>
    </row>
    <row r="31" spans="1:10" ht="15.75" thickBot="1">
      <c r="A31" s="8"/>
      <c r="B31" s="8"/>
      <c r="C31" s="9" t="s">
        <v>1</v>
      </c>
      <c r="D31" s="10" t="s">
        <v>38</v>
      </c>
      <c r="E31" s="12" t="s">
        <v>36</v>
      </c>
      <c r="F31" s="11" t="s">
        <v>36</v>
      </c>
      <c r="G31" s="12" t="s">
        <v>36</v>
      </c>
      <c r="H31" s="3" t="s">
        <v>36</v>
      </c>
      <c r="I31" s="11" t="s">
        <v>36</v>
      </c>
      <c r="J31" s="11" t="s">
        <v>36</v>
      </c>
    </row>
    <row r="32" spans="1:10" ht="15">
      <c r="A32" s="13"/>
      <c r="B32" s="13"/>
      <c r="C32" s="14" t="s">
        <v>1</v>
      </c>
      <c r="D32" s="15" t="s">
        <v>39</v>
      </c>
      <c r="E32" s="18" t="s">
        <v>36</v>
      </c>
      <c r="F32" s="17" t="s">
        <v>36</v>
      </c>
      <c r="G32" s="18" t="s">
        <v>36</v>
      </c>
      <c r="H32" s="16" t="s">
        <v>36</v>
      </c>
      <c r="I32" s="17" t="s">
        <v>36</v>
      </c>
      <c r="J32" s="17" t="s">
        <v>36</v>
      </c>
    </row>
    <row r="34" ht="15">
      <c r="B34" s="19" t="s">
        <v>40</v>
      </c>
    </row>
  </sheetData>
  <sheetProtection password="CDF8" sheet="1" objects="1" scenarios="1"/>
  <mergeCells count="22">
    <mergeCell ref="A8:B8"/>
    <mergeCell ref="C8:D8"/>
    <mergeCell ref="A3:B7"/>
    <mergeCell ref="C3:D4"/>
    <mergeCell ref="E3:E4"/>
    <mergeCell ref="I3:I4"/>
    <mergeCell ref="J3:J4"/>
    <mergeCell ref="C5:D5"/>
    <mergeCell ref="C6:D6"/>
    <mergeCell ref="C7:D7"/>
    <mergeCell ref="F3:F4"/>
    <mergeCell ref="G3:G4"/>
    <mergeCell ref="H3:H4"/>
    <mergeCell ref="H9:H10"/>
    <mergeCell ref="I9:I10"/>
    <mergeCell ref="J9:J10"/>
    <mergeCell ref="A9:B9"/>
    <mergeCell ref="C9:C10"/>
    <mergeCell ref="D9:D10"/>
    <mergeCell ref="E9:E10"/>
    <mergeCell ref="F9:F10"/>
    <mergeCell ref="G9:G1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L2" sqref="L2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43" t="s">
        <v>0</v>
      </c>
      <c r="B3" s="44"/>
      <c r="C3" s="47" t="s">
        <v>1</v>
      </c>
      <c r="D3" s="48"/>
      <c r="E3" s="39" t="s">
        <v>2</v>
      </c>
      <c r="F3" s="39" t="s">
        <v>3</v>
      </c>
      <c r="G3" s="39" t="s">
        <v>4</v>
      </c>
      <c r="H3" s="24" t="s">
        <v>5</v>
      </c>
      <c r="I3" s="51" t="s">
        <v>6</v>
      </c>
      <c r="J3" s="24" t="s">
        <v>7</v>
      </c>
    </row>
    <row r="4" spans="1:10" ht="14.25" customHeight="1" thickBot="1">
      <c r="A4" s="45"/>
      <c r="B4" s="46"/>
      <c r="C4" s="49"/>
      <c r="D4" s="50"/>
      <c r="E4" s="40"/>
      <c r="F4" s="40"/>
      <c r="G4" s="40"/>
      <c r="H4" s="25"/>
      <c r="I4" s="52"/>
      <c r="J4" s="25"/>
    </row>
    <row r="5" spans="1:10" ht="14.25" customHeight="1" thickBot="1">
      <c r="A5" s="45"/>
      <c r="B5" s="46"/>
      <c r="C5" s="37" t="s">
        <v>8</v>
      </c>
      <c r="D5" s="38"/>
      <c r="E5" s="4">
        <f aca="true" t="shared" si="0" ref="E5:J5">AVERAGE(E$11:E$65536)</f>
        <v>0.4084870497228634</v>
      </c>
      <c r="F5" s="4">
        <f t="shared" si="0"/>
        <v>0.13875244822266836</v>
      </c>
      <c r="G5" s="4">
        <f t="shared" si="0"/>
        <v>0.28667109033260735</v>
      </c>
      <c r="H5" s="5">
        <f t="shared" si="0"/>
        <v>0.435315735918241</v>
      </c>
      <c r="I5" s="3">
        <f t="shared" si="0"/>
        <v>0.6552845508916687</v>
      </c>
      <c r="J5" s="5">
        <f t="shared" si="0"/>
        <v>0.6738168901569658</v>
      </c>
    </row>
    <row r="6" spans="1:10" ht="14.25" customHeight="1" thickBot="1">
      <c r="A6" s="45"/>
      <c r="B6" s="46"/>
      <c r="C6" s="37" t="s">
        <v>9</v>
      </c>
      <c r="D6" s="38"/>
      <c r="E6" s="4">
        <f aca="true" t="shared" si="1" ref="E6:J6">MEDIAN(E$11:E$65536)</f>
        <v>0.37639248535462727</v>
      </c>
      <c r="F6" s="4">
        <f t="shared" si="1"/>
        <v>0.11652730300146674</v>
      </c>
      <c r="G6" s="4">
        <f t="shared" si="1"/>
        <v>0.4335569438416653</v>
      </c>
      <c r="H6" s="5">
        <f t="shared" si="1"/>
        <v>0.4508125909040363</v>
      </c>
      <c r="I6" s="3">
        <f t="shared" si="1"/>
        <v>0.5898119683875808</v>
      </c>
      <c r="J6" s="5">
        <f t="shared" si="1"/>
        <v>0.7573485217230838</v>
      </c>
    </row>
    <row r="7" spans="1:10" ht="14.25" customHeight="1" thickBot="1">
      <c r="A7" s="45"/>
      <c r="B7" s="46"/>
      <c r="C7" s="37" t="s">
        <v>10</v>
      </c>
      <c r="D7" s="38"/>
      <c r="E7" s="4">
        <f aca="true" t="shared" si="2" ref="E7:J7">MAX(E$11:E$65536)</f>
        <v>0.6853516205503647</v>
      </c>
      <c r="F7" s="4">
        <f t="shared" si="2"/>
        <v>0.5674235475044356</v>
      </c>
      <c r="G7" s="4">
        <f t="shared" si="2"/>
        <v>0.6619204082590467</v>
      </c>
      <c r="H7" s="5">
        <f t="shared" si="2"/>
        <v>0.9377530931828386</v>
      </c>
      <c r="I7" s="3">
        <f t="shared" si="2"/>
        <v>1</v>
      </c>
      <c r="J7" s="5">
        <f t="shared" si="2"/>
        <v>1</v>
      </c>
    </row>
    <row r="8" spans="1:10" ht="14.25" customHeight="1" thickBot="1">
      <c r="A8" s="41">
        <v>2016</v>
      </c>
      <c r="B8" s="42"/>
      <c r="C8" s="37" t="s">
        <v>11</v>
      </c>
      <c r="D8" s="38"/>
      <c r="E8" s="4">
        <f aca="true" t="shared" si="3" ref="E8:J8">MIN(E$11:E$65536)</f>
        <v>0.28060914248834024</v>
      </c>
      <c r="F8" s="4">
        <f t="shared" si="3"/>
        <v>0.0372128921649505</v>
      </c>
      <c r="G8" s="4">
        <f t="shared" si="3"/>
        <v>0</v>
      </c>
      <c r="H8" s="5">
        <f t="shared" si="3"/>
        <v>0.04585464114988372</v>
      </c>
      <c r="I8" s="3">
        <f t="shared" si="3"/>
        <v>0.4529234187797232</v>
      </c>
      <c r="J8" s="5">
        <f t="shared" si="3"/>
        <v>0</v>
      </c>
    </row>
    <row r="9" spans="1:10" ht="15.75" thickBot="1">
      <c r="A9" s="26" t="s">
        <v>44</v>
      </c>
      <c r="B9" s="27"/>
      <c r="C9" s="28" t="s">
        <v>13</v>
      </c>
      <c r="D9" s="30" t="s">
        <v>14</v>
      </c>
      <c r="E9" s="34" t="s">
        <v>2</v>
      </c>
      <c r="F9" s="34" t="s">
        <v>3</v>
      </c>
      <c r="G9" s="34" t="s">
        <v>4</v>
      </c>
      <c r="H9" s="22" t="s">
        <v>5</v>
      </c>
      <c r="I9" s="32" t="s">
        <v>6</v>
      </c>
      <c r="J9" s="24" t="s">
        <v>7</v>
      </c>
    </row>
    <row r="10" spans="1:10" ht="15.75" thickBot="1">
      <c r="A10" s="6" t="s">
        <v>15</v>
      </c>
      <c r="B10" s="7" t="s">
        <v>16</v>
      </c>
      <c r="C10" s="29"/>
      <c r="D10" s="31"/>
      <c r="E10" s="36"/>
      <c r="F10" s="35"/>
      <c r="G10" s="36"/>
      <c r="H10" s="23"/>
      <c r="I10" s="33"/>
      <c r="J10" s="25"/>
    </row>
    <row r="11" spans="1:10" ht="15.75" thickBot="1">
      <c r="A11" s="8">
        <v>1</v>
      </c>
      <c r="B11" s="8">
        <v>1</v>
      </c>
      <c r="C11" s="9" t="s">
        <v>1</v>
      </c>
      <c r="D11" s="10" t="s">
        <v>17</v>
      </c>
      <c r="E11" s="12">
        <v>0.6853516205503647</v>
      </c>
      <c r="F11" s="11">
        <v>0.5674235475044356</v>
      </c>
      <c r="G11" s="12">
        <v>0.6619204082590467</v>
      </c>
      <c r="H11" s="11">
        <v>0.51271345037732</v>
      </c>
      <c r="I11" s="3">
        <v>1</v>
      </c>
      <c r="J11" s="11">
        <v>0.6838870416868417</v>
      </c>
    </row>
    <row r="12" spans="1:10" ht="15.75" thickBot="1">
      <c r="A12" s="13">
        <v>550</v>
      </c>
      <c r="B12" s="13">
        <v>2</v>
      </c>
      <c r="C12" s="14" t="s">
        <v>1</v>
      </c>
      <c r="D12" s="15" t="s">
        <v>22</v>
      </c>
      <c r="E12" s="18">
        <v>0.4542817750130155</v>
      </c>
      <c r="F12" s="17">
        <v>0.09107631201101438</v>
      </c>
      <c r="G12" s="18">
        <v>0.4319148148588561</v>
      </c>
      <c r="H12" s="17">
        <v>0.38521992133854993</v>
      </c>
      <c r="I12" s="16">
        <v>0.9434935127984069</v>
      </c>
      <c r="J12" s="17">
        <v>0.37648248786479344</v>
      </c>
    </row>
    <row r="13" spans="1:10" ht="15.75" thickBot="1">
      <c r="A13" s="8">
        <v>714</v>
      </c>
      <c r="B13" s="8">
        <v>3</v>
      </c>
      <c r="C13" s="9" t="s">
        <v>1</v>
      </c>
      <c r="D13" s="10" t="s">
        <v>18</v>
      </c>
      <c r="E13" s="12">
        <v>0.5911061262564701</v>
      </c>
      <c r="F13" s="11">
        <v>0.0372128921649505</v>
      </c>
      <c r="G13" s="12">
        <v>0.436252019547817</v>
      </c>
      <c r="H13" s="11">
        <v>0.9377530931828386</v>
      </c>
      <c r="I13" s="3">
        <v>0.8366651813550028</v>
      </c>
      <c r="J13" s="11">
        <v>0.8533240935008318</v>
      </c>
    </row>
    <row r="14" spans="1:10" ht="15.75" thickBot="1">
      <c r="A14" s="13">
        <v>821</v>
      </c>
      <c r="B14" s="13">
        <v>4</v>
      </c>
      <c r="C14" s="14" t="s">
        <v>1</v>
      </c>
      <c r="D14" s="15" t="s">
        <v>28</v>
      </c>
      <c r="E14" s="18">
        <v>0.3413955736462962</v>
      </c>
      <c r="F14" s="17">
        <v>0.14621730711079398</v>
      </c>
      <c r="G14" s="18">
        <v>0</v>
      </c>
      <c r="H14" s="17">
        <v>0.21915543562436776</v>
      </c>
      <c r="I14" s="16">
        <v>0.7866947216355886</v>
      </c>
      <c r="J14" s="17">
        <v>0.8218039416287732</v>
      </c>
    </row>
    <row r="15" spans="1:10" ht="15.75" thickBot="1">
      <c r="A15" s="8">
        <v>929</v>
      </c>
      <c r="B15" s="8">
        <v>5</v>
      </c>
      <c r="C15" s="9" t="s">
        <v>1</v>
      </c>
      <c r="D15" s="10" t="s">
        <v>25</v>
      </c>
      <c r="E15" s="12">
        <v>0.38565723214293224</v>
      </c>
      <c r="F15" s="11">
        <v>0.04328980298544338</v>
      </c>
      <c r="G15" s="12">
        <v>0.5361734058258769</v>
      </c>
      <c r="H15" s="11">
        <v>0.23512670336311697</v>
      </c>
      <c r="I15" s="3">
        <v>0.7517743131138359</v>
      </c>
      <c r="J15" s="11">
        <v>0.3322528145307073</v>
      </c>
    </row>
    <row r="16" spans="1:10" ht="15.75" thickBot="1">
      <c r="A16" s="13">
        <v>1146</v>
      </c>
      <c r="B16" s="13">
        <v>6</v>
      </c>
      <c r="C16" s="14" t="s">
        <v>1</v>
      </c>
      <c r="D16" s="15" t="s">
        <v>26</v>
      </c>
      <c r="E16" s="18">
        <v>0.3671277385663223</v>
      </c>
      <c r="F16" s="17">
        <v>0.05957943070130286</v>
      </c>
      <c r="G16" s="18">
        <v>0.6021197796293868</v>
      </c>
      <c r="H16" s="17">
        <v>0.04585464114988372</v>
      </c>
      <c r="I16" s="16">
        <v>0.6984467466009308</v>
      </c>
      <c r="J16" s="17">
        <v>0.5077760399798386</v>
      </c>
    </row>
    <row r="17" spans="1:10" ht="15.75" thickBot="1">
      <c r="A17" s="8">
        <v>1260</v>
      </c>
      <c r="B17" s="8">
        <v>7</v>
      </c>
      <c r="C17" s="9" t="s">
        <v>1</v>
      </c>
      <c r="D17" s="10" t="s">
        <v>23</v>
      </c>
      <c r="E17" s="12">
        <v>0.4325869289498344</v>
      </c>
      <c r="F17" s="11">
        <v>0.13428146832475674</v>
      </c>
      <c r="G17" s="12">
        <v>0.4960460059481322</v>
      </c>
      <c r="H17" s="11">
        <v>0.1668913534898263</v>
      </c>
      <c r="I17" s="3">
        <v>0.6809453009032154</v>
      </c>
      <c r="J17" s="11">
        <v>1</v>
      </c>
    </row>
    <row r="18" spans="1:10" ht="15.75" thickBot="1">
      <c r="A18" s="13">
        <v>1306</v>
      </c>
      <c r="B18" s="13">
        <v>8</v>
      </c>
      <c r="C18" s="14" t="s">
        <v>1</v>
      </c>
      <c r="D18" s="15" t="s">
        <v>27</v>
      </c>
      <c r="E18" s="18">
        <v>0.359653696274622</v>
      </c>
      <c r="F18" s="17">
        <v>0.0949480956948115</v>
      </c>
      <c r="G18" s="18">
        <v>0</v>
      </c>
      <c r="H18" s="17">
        <v>0.4720907895926868</v>
      </c>
      <c r="I18" s="16">
        <v>0.6745832327461285</v>
      </c>
      <c r="J18" s="17">
        <v>0.8028871971705596</v>
      </c>
    </row>
    <row r="19" spans="1:10" ht="15.75" thickBot="1">
      <c r="A19" s="8">
        <v>1903</v>
      </c>
      <c r="B19" s="8">
        <v>9</v>
      </c>
      <c r="C19" s="9" t="s">
        <v>1</v>
      </c>
      <c r="D19" s="10" t="s">
        <v>21</v>
      </c>
      <c r="E19" s="12">
        <v>0.468542793206014</v>
      </c>
      <c r="F19" s="11">
        <v>0.1569456662121448</v>
      </c>
      <c r="G19" s="12">
        <v>0.43519907282447456</v>
      </c>
      <c r="H19" s="11">
        <v>0.5011689822916114</v>
      </c>
      <c r="I19" s="3">
        <v>0.5932505187984725</v>
      </c>
      <c r="J19" s="11">
        <v>0.8906583917750575</v>
      </c>
    </row>
    <row r="20" spans="1:10" ht="15.75" thickBot="1">
      <c r="A20" s="13">
        <v>1980</v>
      </c>
      <c r="B20" s="13">
        <v>10</v>
      </c>
      <c r="C20" s="14" t="s">
        <v>1</v>
      </c>
      <c r="D20" s="15" t="s">
        <v>34</v>
      </c>
      <c r="E20" s="18">
        <v>0.28060914248834024</v>
      </c>
      <c r="F20" s="17">
        <v>0.0491570730016244</v>
      </c>
      <c r="G20" s="18">
        <v>0</v>
      </c>
      <c r="H20" s="17">
        <v>0.27352473674848826</v>
      </c>
      <c r="I20" s="16">
        <v>0.5863734179766891</v>
      </c>
      <c r="J20" s="17">
        <v>0.7607171624980984</v>
      </c>
    </row>
    <row r="21" spans="1:10" ht="15.75" thickBot="1">
      <c r="A21" s="8">
        <v>2006</v>
      </c>
      <c r="B21" s="8">
        <v>11</v>
      </c>
      <c r="C21" s="9" t="s">
        <v>1</v>
      </c>
      <c r="D21" s="10" t="s">
        <v>31</v>
      </c>
      <c r="E21" s="12">
        <v>0.32038102354017356</v>
      </c>
      <c r="F21" s="11">
        <v>0.34319411074322187</v>
      </c>
      <c r="G21" s="12">
        <v>0</v>
      </c>
      <c r="H21" s="11">
        <v>0.49801270550769405</v>
      </c>
      <c r="I21" s="3">
        <v>0.5827088439276331</v>
      </c>
      <c r="J21" s="11">
        <v>0</v>
      </c>
    </row>
    <row r="22" spans="1:10" ht="15.75" thickBot="1">
      <c r="A22" s="13">
        <v>2215</v>
      </c>
      <c r="B22" s="13">
        <v>12</v>
      </c>
      <c r="C22" s="14" t="s">
        <v>1</v>
      </c>
      <c r="D22" s="15" t="s">
        <v>29</v>
      </c>
      <c r="E22" s="18">
        <v>0.34093108062824595</v>
      </c>
      <c r="F22" s="17">
        <v>0.03871480248982706</v>
      </c>
      <c r="G22" s="18">
        <v>0</v>
      </c>
      <c r="H22" s="17">
        <v>0.5353344439859928</v>
      </c>
      <c r="I22" s="16">
        <v>0.5623381844193948</v>
      </c>
      <c r="J22" s="17">
        <v>0.8524390867682262</v>
      </c>
    </row>
    <row r="23" spans="1:10" ht="15.75" thickBot="1">
      <c r="A23" s="8">
        <v>2387</v>
      </c>
      <c r="B23" s="8">
        <v>13</v>
      </c>
      <c r="C23" s="9" t="s">
        <v>1</v>
      </c>
      <c r="D23" s="10" t="s">
        <v>30</v>
      </c>
      <c r="E23" s="12">
        <v>0.3366894620045717</v>
      </c>
      <c r="F23" s="11">
        <v>0.053748390405426505</v>
      </c>
      <c r="G23" s="12">
        <v>0</v>
      </c>
      <c r="H23" s="11">
        <v>0.6566369757740187</v>
      </c>
      <c r="I23" s="3">
        <v>0.5472443127781881</v>
      </c>
      <c r="J23" s="11">
        <v>0.5372278423910424</v>
      </c>
    </row>
    <row r="24" spans="1:10" ht="15.75" thickBot="1">
      <c r="A24" s="13">
        <v>2435</v>
      </c>
      <c r="B24" s="13">
        <v>14</v>
      </c>
      <c r="C24" s="14" t="s">
        <v>1</v>
      </c>
      <c r="D24" s="15" t="s">
        <v>32</v>
      </c>
      <c r="E24" s="18">
        <v>0.2996869677527911</v>
      </c>
      <c r="F24" s="17">
        <v>0.11132403696131002</v>
      </c>
      <c r="G24" s="18">
        <v>0</v>
      </c>
      <c r="H24" s="17">
        <v>0.34163478588307916</v>
      </c>
      <c r="I24" s="16">
        <v>0.5438810867466516</v>
      </c>
      <c r="J24" s="17">
        <v>0.7539798809480691</v>
      </c>
    </row>
    <row r="25" spans="1:10" ht="15.75" thickBot="1">
      <c r="A25" s="8">
        <v>2456</v>
      </c>
      <c r="B25" s="8">
        <v>15</v>
      </c>
      <c r="C25" s="9" t="s">
        <v>1</v>
      </c>
      <c r="D25" s="10" t="s">
        <v>20</v>
      </c>
      <c r="E25" s="12">
        <v>0.47959558308347333</v>
      </c>
      <c r="F25" s="11">
        <v>0.12173056904162347</v>
      </c>
      <c r="G25" s="12">
        <v>0.49266175236145693</v>
      </c>
      <c r="H25" s="11">
        <v>0.7145564727464543</v>
      </c>
      <c r="I25" s="3">
        <v>0.5415677820544681</v>
      </c>
      <c r="J25" s="11">
        <v>0.5872935343757266</v>
      </c>
    </row>
    <row r="26" spans="1:10" ht="15.75" thickBot="1">
      <c r="A26" s="13">
        <v>2608</v>
      </c>
      <c r="B26" s="13">
        <v>16</v>
      </c>
      <c r="C26" s="14" t="s">
        <v>1</v>
      </c>
      <c r="D26" s="15" t="s">
        <v>24</v>
      </c>
      <c r="E26" s="18">
        <v>0.4274999016467343</v>
      </c>
      <c r="F26" s="17">
        <v>0.14421782281687393</v>
      </c>
      <c r="G26" s="18">
        <v>0.5055012218344017</v>
      </c>
      <c r="H26" s="17">
        <v>0.4295343922153858</v>
      </c>
      <c r="I26" s="16">
        <v>0.5288577508229733</v>
      </c>
      <c r="J26" s="17">
        <v>0.6567488441656648</v>
      </c>
    </row>
    <row r="27" spans="1:10" ht="15.75" thickBot="1">
      <c r="A27" s="8">
        <v>3106</v>
      </c>
      <c r="B27" s="8">
        <v>17</v>
      </c>
      <c r="C27" s="9" t="s">
        <v>1</v>
      </c>
      <c r="D27" s="10" t="s">
        <v>33</v>
      </c>
      <c r="E27" s="12">
        <v>0.29299308714856087</v>
      </c>
      <c r="F27" s="11">
        <v>0.18185544356730157</v>
      </c>
      <c r="G27" s="12">
        <v>0</v>
      </c>
      <c r="H27" s="11">
        <v>0.229619584746523</v>
      </c>
      <c r="I27" s="3">
        <v>0.48337359059273477</v>
      </c>
      <c r="J27" s="11">
        <v>0.9165214789458503</v>
      </c>
    </row>
    <row r="28" spans="1:10" ht="15.75" thickBot="1">
      <c r="A28" s="13">
        <v>3442</v>
      </c>
      <c r="B28" s="13">
        <v>18</v>
      </c>
      <c r="C28" s="14" t="s">
        <v>1</v>
      </c>
      <c r="D28" s="15" t="s">
        <v>19</v>
      </c>
      <c r="E28" s="18">
        <v>0.48867716211277723</v>
      </c>
      <c r="F28" s="17">
        <v>0.12262729627116704</v>
      </c>
      <c r="G28" s="18">
        <v>0.5622911448974837</v>
      </c>
      <c r="H28" s="17">
        <v>0.6808547785105017</v>
      </c>
      <c r="I28" s="16">
        <v>0.4529234187797232</v>
      </c>
      <c r="J28" s="17">
        <v>0.7947041845953026</v>
      </c>
    </row>
    <row r="29" spans="1:10" ht="15.75" thickBot="1">
      <c r="A29" s="8"/>
      <c r="B29" s="8"/>
      <c r="C29" s="9" t="s">
        <v>1</v>
      </c>
      <c r="D29" s="10" t="s">
        <v>35</v>
      </c>
      <c r="E29" s="12" t="s">
        <v>36</v>
      </c>
      <c r="F29" s="11" t="s">
        <v>36</v>
      </c>
      <c r="G29" s="12" t="s">
        <v>36</v>
      </c>
      <c r="H29" s="11" t="s">
        <v>36</v>
      </c>
      <c r="I29" s="3" t="s">
        <v>36</v>
      </c>
      <c r="J29" s="11" t="s">
        <v>36</v>
      </c>
    </row>
    <row r="30" spans="1:10" ht="15.75" thickBot="1">
      <c r="A30" s="13"/>
      <c r="B30" s="13"/>
      <c r="C30" s="14" t="s">
        <v>1</v>
      </c>
      <c r="D30" s="15" t="s">
        <v>37</v>
      </c>
      <c r="E30" s="18" t="s">
        <v>36</v>
      </c>
      <c r="F30" s="17" t="s">
        <v>36</v>
      </c>
      <c r="G30" s="18" t="s">
        <v>36</v>
      </c>
      <c r="H30" s="17" t="s">
        <v>36</v>
      </c>
      <c r="I30" s="16" t="s">
        <v>36</v>
      </c>
      <c r="J30" s="17" t="s">
        <v>36</v>
      </c>
    </row>
    <row r="31" spans="1:10" ht="15.75" thickBot="1">
      <c r="A31" s="8"/>
      <c r="B31" s="8"/>
      <c r="C31" s="9" t="s">
        <v>1</v>
      </c>
      <c r="D31" s="10" t="s">
        <v>38</v>
      </c>
      <c r="E31" s="12" t="s">
        <v>36</v>
      </c>
      <c r="F31" s="11" t="s">
        <v>36</v>
      </c>
      <c r="G31" s="12" t="s">
        <v>36</v>
      </c>
      <c r="H31" s="11" t="s">
        <v>36</v>
      </c>
      <c r="I31" s="3" t="s">
        <v>36</v>
      </c>
      <c r="J31" s="11" t="s">
        <v>36</v>
      </c>
    </row>
    <row r="32" spans="1:10" ht="15">
      <c r="A32" s="13"/>
      <c r="B32" s="13"/>
      <c r="C32" s="14" t="s">
        <v>1</v>
      </c>
      <c r="D32" s="15" t="s">
        <v>39</v>
      </c>
      <c r="E32" s="18" t="s">
        <v>36</v>
      </c>
      <c r="F32" s="17" t="s">
        <v>36</v>
      </c>
      <c r="G32" s="18" t="s">
        <v>36</v>
      </c>
      <c r="H32" s="17" t="s">
        <v>36</v>
      </c>
      <c r="I32" s="16" t="s">
        <v>36</v>
      </c>
      <c r="J32" s="17" t="s">
        <v>36</v>
      </c>
    </row>
    <row r="34" ht="15">
      <c r="B34" s="19" t="s">
        <v>40</v>
      </c>
    </row>
  </sheetData>
  <sheetProtection password="CDF8" sheet="1" objects="1" scenarios="1"/>
  <mergeCells count="22">
    <mergeCell ref="A8:B8"/>
    <mergeCell ref="C8:D8"/>
    <mergeCell ref="A3:B7"/>
    <mergeCell ref="C3:D4"/>
    <mergeCell ref="E3:E4"/>
    <mergeCell ref="I3:I4"/>
    <mergeCell ref="J3:J4"/>
    <mergeCell ref="C5:D5"/>
    <mergeCell ref="C6:D6"/>
    <mergeCell ref="C7:D7"/>
    <mergeCell ref="F3:F4"/>
    <mergeCell ref="G3:G4"/>
    <mergeCell ref="H3:H4"/>
    <mergeCell ref="H9:H10"/>
    <mergeCell ref="I9:I10"/>
    <mergeCell ref="J9:J10"/>
    <mergeCell ref="A9:B9"/>
    <mergeCell ref="C9:C10"/>
    <mergeCell ref="D9:D10"/>
    <mergeCell ref="E9:E10"/>
    <mergeCell ref="F9:F10"/>
    <mergeCell ref="G9:G1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L2" sqref="L2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43" t="s">
        <v>0</v>
      </c>
      <c r="B3" s="44"/>
      <c r="C3" s="47" t="s">
        <v>1</v>
      </c>
      <c r="D3" s="48"/>
      <c r="E3" s="39" t="s">
        <v>2</v>
      </c>
      <c r="F3" s="39" t="s">
        <v>3</v>
      </c>
      <c r="G3" s="39" t="s">
        <v>4</v>
      </c>
      <c r="H3" s="24" t="s">
        <v>5</v>
      </c>
      <c r="I3" s="24" t="s">
        <v>6</v>
      </c>
      <c r="J3" s="51" t="s">
        <v>7</v>
      </c>
    </row>
    <row r="4" spans="1:10" ht="14.25" customHeight="1" thickBot="1">
      <c r="A4" s="45"/>
      <c r="B4" s="46"/>
      <c r="C4" s="49"/>
      <c r="D4" s="50"/>
      <c r="E4" s="40"/>
      <c r="F4" s="40"/>
      <c r="G4" s="40"/>
      <c r="H4" s="25"/>
      <c r="I4" s="25"/>
      <c r="J4" s="52"/>
    </row>
    <row r="5" spans="1:10" ht="14.25" customHeight="1" thickBot="1">
      <c r="A5" s="45"/>
      <c r="B5" s="46"/>
      <c r="C5" s="37" t="s">
        <v>8</v>
      </c>
      <c r="D5" s="38"/>
      <c r="E5" s="4">
        <f aca="true" t="shared" si="0" ref="E5:J5">AVERAGE(E$11:E$65536)</f>
        <v>0.4084870497228634</v>
      </c>
      <c r="F5" s="4">
        <f t="shared" si="0"/>
        <v>0.1387524482226683</v>
      </c>
      <c r="G5" s="4">
        <f t="shared" si="0"/>
        <v>0.28667109033260735</v>
      </c>
      <c r="H5" s="5">
        <f t="shared" si="0"/>
        <v>0.43531573591824113</v>
      </c>
      <c r="I5" s="5">
        <f t="shared" si="0"/>
        <v>0.6552845508916687</v>
      </c>
      <c r="J5" s="3">
        <f t="shared" si="0"/>
        <v>0.6738168901569657</v>
      </c>
    </row>
    <row r="6" spans="1:10" ht="14.25" customHeight="1" thickBot="1">
      <c r="A6" s="45"/>
      <c r="B6" s="46"/>
      <c r="C6" s="37" t="s">
        <v>9</v>
      </c>
      <c r="D6" s="38"/>
      <c r="E6" s="4">
        <f aca="true" t="shared" si="1" ref="E6:J6">MEDIAN(E$11:E$65536)</f>
        <v>0.37639248535462727</v>
      </c>
      <c r="F6" s="4">
        <f t="shared" si="1"/>
        <v>0.11652730300146674</v>
      </c>
      <c r="G6" s="4">
        <f t="shared" si="1"/>
        <v>0.4335569438416653</v>
      </c>
      <c r="H6" s="5">
        <f t="shared" si="1"/>
        <v>0.4508125909040363</v>
      </c>
      <c r="I6" s="5">
        <f t="shared" si="1"/>
        <v>0.5898119683875808</v>
      </c>
      <c r="J6" s="3">
        <f t="shared" si="1"/>
        <v>0.7573485217230838</v>
      </c>
    </row>
    <row r="7" spans="1:10" ht="14.25" customHeight="1" thickBot="1">
      <c r="A7" s="45"/>
      <c r="B7" s="46"/>
      <c r="C7" s="37" t="s">
        <v>10</v>
      </c>
      <c r="D7" s="38"/>
      <c r="E7" s="4">
        <f aca="true" t="shared" si="2" ref="E7:J7">MAX(E$11:E$65536)</f>
        <v>0.6853516205503647</v>
      </c>
      <c r="F7" s="4">
        <f t="shared" si="2"/>
        <v>0.5674235475044356</v>
      </c>
      <c r="G7" s="4">
        <f t="shared" si="2"/>
        <v>0.6619204082590467</v>
      </c>
      <c r="H7" s="5">
        <f t="shared" si="2"/>
        <v>0.9377530931828386</v>
      </c>
      <c r="I7" s="5">
        <f t="shared" si="2"/>
        <v>1</v>
      </c>
      <c r="J7" s="3">
        <f t="shared" si="2"/>
        <v>1</v>
      </c>
    </row>
    <row r="8" spans="1:10" ht="14.25" customHeight="1" thickBot="1">
      <c r="A8" s="41">
        <v>2016</v>
      </c>
      <c r="B8" s="42"/>
      <c r="C8" s="37" t="s">
        <v>11</v>
      </c>
      <c r="D8" s="38"/>
      <c r="E8" s="4">
        <f aca="true" t="shared" si="3" ref="E8:J8">MIN(E$11:E$65536)</f>
        <v>0.28060914248834024</v>
      </c>
      <c r="F8" s="4">
        <f t="shared" si="3"/>
        <v>0.0372128921649505</v>
      </c>
      <c r="G8" s="4">
        <f t="shared" si="3"/>
        <v>0</v>
      </c>
      <c r="H8" s="5">
        <f t="shared" si="3"/>
        <v>0.04585464114988372</v>
      </c>
      <c r="I8" s="5">
        <f t="shared" si="3"/>
        <v>0.4529234187797232</v>
      </c>
      <c r="J8" s="3">
        <f t="shared" si="3"/>
        <v>0</v>
      </c>
    </row>
    <row r="9" spans="1:10" ht="15.75" thickBot="1">
      <c r="A9" s="26" t="s">
        <v>45</v>
      </c>
      <c r="B9" s="27"/>
      <c r="C9" s="28" t="s">
        <v>13</v>
      </c>
      <c r="D9" s="30" t="s">
        <v>14</v>
      </c>
      <c r="E9" s="34" t="s">
        <v>2</v>
      </c>
      <c r="F9" s="34" t="s">
        <v>3</v>
      </c>
      <c r="G9" s="34" t="s">
        <v>4</v>
      </c>
      <c r="H9" s="22" t="s">
        <v>5</v>
      </c>
      <c r="I9" s="22" t="s">
        <v>6</v>
      </c>
      <c r="J9" s="32" t="s">
        <v>7</v>
      </c>
    </row>
    <row r="10" spans="1:10" ht="15.75" thickBot="1">
      <c r="A10" s="6" t="s">
        <v>15</v>
      </c>
      <c r="B10" s="7" t="s">
        <v>16</v>
      </c>
      <c r="C10" s="29"/>
      <c r="D10" s="31"/>
      <c r="E10" s="36"/>
      <c r="F10" s="35"/>
      <c r="G10" s="36"/>
      <c r="H10" s="23"/>
      <c r="I10" s="23"/>
      <c r="J10" s="33"/>
    </row>
    <row r="11" spans="1:10" ht="15.75" thickBot="1">
      <c r="A11" s="8">
        <v>1</v>
      </c>
      <c r="B11" s="8">
        <v>1</v>
      </c>
      <c r="C11" s="9" t="s">
        <v>1</v>
      </c>
      <c r="D11" s="10" t="s">
        <v>23</v>
      </c>
      <c r="E11" s="12">
        <v>0.4325869289498344</v>
      </c>
      <c r="F11" s="11">
        <v>0.13428146832475674</v>
      </c>
      <c r="G11" s="12">
        <v>0.4960460059481322</v>
      </c>
      <c r="H11" s="11">
        <v>0.1668913534898263</v>
      </c>
      <c r="I11" s="11">
        <v>0.6809453009032154</v>
      </c>
      <c r="J11" s="3">
        <v>1</v>
      </c>
    </row>
    <row r="12" spans="1:10" ht="15.75" thickBot="1">
      <c r="A12" s="13">
        <v>1500</v>
      </c>
      <c r="B12" s="13">
        <v>2</v>
      </c>
      <c r="C12" s="14" t="s">
        <v>1</v>
      </c>
      <c r="D12" s="15" t="s">
        <v>33</v>
      </c>
      <c r="E12" s="18">
        <v>0.29299308714856087</v>
      </c>
      <c r="F12" s="17">
        <v>0.18185544356730157</v>
      </c>
      <c r="G12" s="18">
        <v>0</v>
      </c>
      <c r="H12" s="17">
        <v>0.229619584746523</v>
      </c>
      <c r="I12" s="17">
        <v>0.48337359059273477</v>
      </c>
      <c r="J12" s="16">
        <v>0.9165214789458503</v>
      </c>
    </row>
    <row r="13" spans="1:10" ht="15.75" thickBot="1">
      <c r="A13" s="8">
        <v>1933</v>
      </c>
      <c r="B13" s="8">
        <v>3</v>
      </c>
      <c r="C13" s="9" t="s">
        <v>1</v>
      </c>
      <c r="D13" s="10" t="s">
        <v>21</v>
      </c>
      <c r="E13" s="12">
        <v>0.468542793206014</v>
      </c>
      <c r="F13" s="11">
        <v>0.1569456662121448</v>
      </c>
      <c r="G13" s="12">
        <v>0.43519907282447456</v>
      </c>
      <c r="H13" s="11">
        <v>0.5011689822916114</v>
      </c>
      <c r="I13" s="11">
        <v>0.5932505187984725</v>
      </c>
      <c r="J13" s="3">
        <v>0.8906583917750575</v>
      </c>
    </row>
    <row r="14" spans="1:10" ht="15.75" thickBot="1">
      <c r="A14" s="13">
        <v>2470</v>
      </c>
      <c r="B14" s="13">
        <v>4</v>
      </c>
      <c r="C14" s="14" t="s">
        <v>1</v>
      </c>
      <c r="D14" s="15" t="s">
        <v>18</v>
      </c>
      <c r="E14" s="18">
        <v>0.5911061262564701</v>
      </c>
      <c r="F14" s="17">
        <v>0.0372128921649505</v>
      </c>
      <c r="G14" s="18">
        <v>0.436252019547817</v>
      </c>
      <c r="H14" s="17">
        <v>0.9377530931828386</v>
      </c>
      <c r="I14" s="17">
        <v>0.8366651813550028</v>
      </c>
      <c r="J14" s="16">
        <v>0.8533240935008318</v>
      </c>
    </row>
    <row r="15" spans="1:10" ht="15.75" thickBot="1">
      <c r="A15" s="8">
        <v>2480</v>
      </c>
      <c r="B15" s="8">
        <v>5</v>
      </c>
      <c r="C15" s="9" t="s">
        <v>1</v>
      </c>
      <c r="D15" s="10" t="s">
        <v>29</v>
      </c>
      <c r="E15" s="12">
        <v>0.34093108062824595</v>
      </c>
      <c r="F15" s="11">
        <v>0.03871480248982706</v>
      </c>
      <c r="G15" s="12">
        <v>0</v>
      </c>
      <c r="H15" s="11">
        <v>0.5353344439859928</v>
      </c>
      <c r="I15" s="11">
        <v>0.5623381844193948</v>
      </c>
      <c r="J15" s="3">
        <v>0.8524390867682262</v>
      </c>
    </row>
    <row r="16" spans="1:10" ht="15.75" thickBot="1">
      <c r="A16" s="13">
        <v>2839</v>
      </c>
      <c r="B16" s="13">
        <v>6</v>
      </c>
      <c r="C16" s="14" t="s">
        <v>1</v>
      </c>
      <c r="D16" s="15" t="s">
        <v>28</v>
      </c>
      <c r="E16" s="18">
        <v>0.3413955736462962</v>
      </c>
      <c r="F16" s="17">
        <v>0.14621730711079398</v>
      </c>
      <c r="G16" s="18">
        <v>0</v>
      </c>
      <c r="H16" s="17">
        <v>0.21915543562436776</v>
      </c>
      <c r="I16" s="17">
        <v>0.7866947216355886</v>
      </c>
      <c r="J16" s="16">
        <v>0.8218039416287732</v>
      </c>
    </row>
    <row r="17" spans="1:10" ht="15.75" thickBot="1">
      <c r="A17" s="8">
        <v>3052</v>
      </c>
      <c r="B17" s="8">
        <v>7</v>
      </c>
      <c r="C17" s="9" t="s">
        <v>1</v>
      </c>
      <c r="D17" s="10" t="s">
        <v>27</v>
      </c>
      <c r="E17" s="12">
        <v>0.359653696274622</v>
      </c>
      <c r="F17" s="11">
        <v>0.0949480956948115</v>
      </c>
      <c r="G17" s="12">
        <v>0</v>
      </c>
      <c r="H17" s="11">
        <v>0.4720907895926868</v>
      </c>
      <c r="I17" s="11">
        <v>0.6745832327461285</v>
      </c>
      <c r="J17" s="3">
        <v>0.8028871971705596</v>
      </c>
    </row>
    <row r="18" spans="1:10" ht="15.75" thickBot="1">
      <c r="A18" s="13">
        <v>3138</v>
      </c>
      <c r="B18" s="13">
        <v>8</v>
      </c>
      <c r="C18" s="14" t="s">
        <v>1</v>
      </c>
      <c r="D18" s="15" t="s">
        <v>19</v>
      </c>
      <c r="E18" s="18">
        <v>0.48867716211277723</v>
      </c>
      <c r="F18" s="17">
        <v>0.12262729627116704</v>
      </c>
      <c r="G18" s="18">
        <v>0.5622911448974837</v>
      </c>
      <c r="H18" s="17">
        <v>0.6808547785105017</v>
      </c>
      <c r="I18" s="17">
        <v>0.4529234187797232</v>
      </c>
      <c r="J18" s="16">
        <v>0.7947041845953026</v>
      </c>
    </row>
    <row r="19" spans="1:10" ht="15.75" thickBot="1">
      <c r="A19" s="8">
        <v>3461</v>
      </c>
      <c r="B19" s="8">
        <v>9</v>
      </c>
      <c r="C19" s="9" t="s">
        <v>1</v>
      </c>
      <c r="D19" s="10" t="s">
        <v>34</v>
      </c>
      <c r="E19" s="12">
        <v>0.28060914248834024</v>
      </c>
      <c r="F19" s="11">
        <v>0.0491570730016244</v>
      </c>
      <c r="G19" s="12">
        <v>0</v>
      </c>
      <c r="H19" s="11">
        <v>0.27352473674848826</v>
      </c>
      <c r="I19" s="11">
        <v>0.5863734179766891</v>
      </c>
      <c r="J19" s="3">
        <v>0.7607171624980984</v>
      </c>
    </row>
    <row r="20" spans="1:10" ht="15.75" thickBot="1">
      <c r="A20" s="13">
        <v>3509</v>
      </c>
      <c r="B20" s="13">
        <v>10</v>
      </c>
      <c r="C20" s="14" t="s">
        <v>1</v>
      </c>
      <c r="D20" s="15" t="s">
        <v>32</v>
      </c>
      <c r="E20" s="18">
        <v>0.2996869677527911</v>
      </c>
      <c r="F20" s="17">
        <v>0.11132403696131002</v>
      </c>
      <c r="G20" s="18">
        <v>0</v>
      </c>
      <c r="H20" s="17">
        <v>0.34163478588307916</v>
      </c>
      <c r="I20" s="17">
        <v>0.5438810867466516</v>
      </c>
      <c r="J20" s="16">
        <v>0.7539798809480691</v>
      </c>
    </row>
    <row r="21" spans="1:10" ht="15.75" thickBot="1">
      <c r="A21" s="8">
        <v>3888</v>
      </c>
      <c r="B21" s="8">
        <v>11</v>
      </c>
      <c r="C21" s="9" t="s">
        <v>1</v>
      </c>
      <c r="D21" s="10" t="s">
        <v>17</v>
      </c>
      <c r="E21" s="12">
        <v>0.6853516205503647</v>
      </c>
      <c r="F21" s="11">
        <v>0.5674235475044356</v>
      </c>
      <c r="G21" s="12">
        <v>0.6619204082590467</v>
      </c>
      <c r="H21" s="11">
        <v>0.51271345037732</v>
      </c>
      <c r="I21" s="11">
        <v>1</v>
      </c>
      <c r="J21" s="3">
        <v>0.6838870416868417</v>
      </c>
    </row>
    <row r="22" spans="1:10" ht="15.75" thickBot="1">
      <c r="A22" s="13">
        <v>3998</v>
      </c>
      <c r="B22" s="13">
        <v>12</v>
      </c>
      <c r="C22" s="14" t="s">
        <v>1</v>
      </c>
      <c r="D22" s="15" t="s">
        <v>24</v>
      </c>
      <c r="E22" s="18">
        <v>0.4274999016467343</v>
      </c>
      <c r="F22" s="17">
        <v>0.14421782281687393</v>
      </c>
      <c r="G22" s="18">
        <v>0.5055012218344017</v>
      </c>
      <c r="H22" s="17">
        <v>0.4295343922153858</v>
      </c>
      <c r="I22" s="17">
        <v>0.5288577508229733</v>
      </c>
      <c r="J22" s="16">
        <v>0.6567488441656648</v>
      </c>
    </row>
    <row r="23" spans="1:10" ht="15.75" thickBot="1">
      <c r="A23" s="8">
        <v>4212</v>
      </c>
      <c r="B23" s="8">
        <v>13</v>
      </c>
      <c r="C23" s="9" t="s">
        <v>1</v>
      </c>
      <c r="D23" s="10" t="s">
        <v>20</v>
      </c>
      <c r="E23" s="12">
        <v>0.47959558308347333</v>
      </c>
      <c r="F23" s="11">
        <v>0.12173056904162347</v>
      </c>
      <c r="G23" s="12">
        <v>0.49266175236145693</v>
      </c>
      <c r="H23" s="11">
        <v>0.7145564727464543</v>
      </c>
      <c r="I23" s="11">
        <v>0.5415677820544681</v>
      </c>
      <c r="J23" s="3">
        <v>0.5872935343757266</v>
      </c>
    </row>
    <row r="24" spans="1:10" ht="15.75" thickBot="1">
      <c r="A24" s="13">
        <v>4311</v>
      </c>
      <c r="B24" s="13">
        <v>14</v>
      </c>
      <c r="C24" s="14" t="s">
        <v>1</v>
      </c>
      <c r="D24" s="15" t="s">
        <v>30</v>
      </c>
      <c r="E24" s="18">
        <v>0.3366894620045717</v>
      </c>
      <c r="F24" s="17">
        <v>0.053748390405426505</v>
      </c>
      <c r="G24" s="18">
        <v>0</v>
      </c>
      <c r="H24" s="17">
        <v>0.6566369757740187</v>
      </c>
      <c r="I24" s="17">
        <v>0.5472443127781881</v>
      </c>
      <c r="J24" s="16">
        <v>0.5372278423910424</v>
      </c>
    </row>
    <row r="25" spans="1:10" ht="15.75" thickBot="1">
      <c r="A25" s="8">
        <v>4351</v>
      </c>
      <c r="B25" s="8">
        <v>15</v>
      </c>
      <c r="C25" s="9" t="s">
        <v>1</v>
      </c>
      <c r="D25" s="10" t="s">
        <v>26</v>
      </c>
      <c r="E25" s="12">
        <v>0.3671277385663223</v>
      </c>
      <c r="F25" s="11">
        <v>0.05957943070130286</v>
      </c>
      <c r="G25" s="12">
        <v>0.6021197796293868</v>
      </c>
      <c r="H25" s="11">
        <v>0.04585464114988372</v>
      </c>
      <c r="I25" s="11">
        <v>0.6984467466009308</v>
      </c>
      <c r="J25" s="3">
        <v>0.5077760399798386</v>
      </c>
    </row>
    <row r="26" spans="1:10" ht="15.75" thickBot="1">
      <c r="A26" s="13">
        <v>4468</v>
      </c>
      <c r="B26" s="13">
        <v>16</v>
      </c>
      <c r="C26" s="14" t="s">
        <v>1</v>
      </c>
      <c r="D26" s="15" t="s">
        <v>22</v>
      </c>
      <c r="E26" s="18">
        <v>0.4542817750130155</v>
      </c>
      <c r="F26" s="17">
        <v>0.09107631201101438</v>
      </c>
      <c r="G26" s="18">
        <v>0.4319148148588561</v>
      </c>
      <c r="H26" s="17">
        <v>0.38521992133854993</v>
      </c>
      <c r="I26" s="17">
        <v>0.9434935127984069</v>
      </c>
      <c r="J26" s="16">
        <v>0.37648248786479344</v>
      </c>
    </row>
    <row r="27" spans="1:10" ht="15.75" thickBot="1">
      <c r="A27" s="8">
        <v>4484</v>
      </c>
      <c r="B27" s="8">
        <v>17</v>
      </c>
      <c r="C27" s="9" t="s">
        <v>1</v>
      </c>
      <c r="D27" s="10" t="s">
        <v>25</v>
      </c>
      <c r="E27" s="12">
        <v>0.38565723214293224</v>
      </c>
      <c r="F27" s="11">
        <v>0.04328980298544338</v>
      </c>
      <c r="G27" s="12">
        <v>0.5361734058258769</v>
      </c>
      <c r="H27" s="11">
        <v>0.23512670336311697</v>
      </c>
      <c r="I27" s="11">
        <v>0.7517743131138359</v>
      </c>
      <c r="J27" s="3">
        <v>0.3322528145307073</v>
      </c>
    </row>
    <row r="28" spans="1:10" ht="15.75" thickBot="1">
      <c r="A28" s="13">
        <v>4535</v>
      </c>
      <c r="B28" s="13">
        <v>18</v>
      </c>
      <c r="C28" s="14" t="s">
        <v>1</v>
      </c>
      <c r="D28" s="15" t="s">
        <v>31</v>
      </c>
      <c r="E28" s="18">
        <v>0.32038102354017356</v>
      </c>
      <c r="F28" s="17">
        <v>0.34319411074322187</v>
      </c>
      <c r="G28" s="18">
        <v>0</v>
      </c>
      <c r="H28" s="17">
        <v>0.49801270550769405</v>
      </c>
      <c r="I28" s="17">
        <v>0.5827088439276331</v>
      </c>
      <c r="J28" s="16">
        <v>0</v>
      </c>
    </row>
    <row r="29" spans="1:10" ht="15.75" thickBot="1">
      <c r="A29" s="8"/>
      <c r="B29" s="8"/>
      <c r="C29" s="9" t="s">
        <v>1</v>
      </c>
      <c r="D29" s="10" t="s">
        <v>35</v>
      </c>
      <c r="E29" s="12" t="s">
        <v>36</v>
      </c>
      <c r="F29" s="11" t="s">
        <v>36</v>
      </c>
      <c r="G29" s="12" t="s">
        <v>36</v>
      </c>
      <c r="H29" s="11" t="s">
        <v>36</v>
      </c>
      <c r="I29" s="11" t="s">
        <v>36</v>
      </c>
      <c r="J29" s="3" t="s">
        <v>36</v>
      </c>
    </row>
    <row r="30" spans="1:10" ht="15.75" thickBot="1">
      <c r="A30" s="13"/>
      <c r="B30" s="13"/>
      <c r="C30" s="14" t="s">
        <v>1</v>
      </c>
      <c r="D30" s="15" t="s">
        <v>37</v>
      </c>
      <c r="E30" s="18" t="s">
        <v>36</v>
      </c>
      <c r="F30" s="17" t="s">
        <v>36</v>
      </c>
      <c r="G30" s="18" t="s">
        <v>36</v>
      </c>
      <c r="H30" s="17" t="s">
        <v>36</v>
      </c>
      <c r="I30" s="17" t="s">
        <v>36</v>
      </c>
      <c r="J30" s="16" t="s">
        <v>36</v>
      </c>
    </row>
    <row r="31" spans="1:10" ht="15.75" thickBot="1">
      <c r="A31" s="8"/>
      <c r="B31" s="8"/>
      <c r="C31" s="9" t="s">
        <v>1</v>
      </c>
      <c r="D31" s="10" t="s">
        <v>38</v>
      </c>
      <c r="E31" s="12" t="s">
        <v>36</v>
      </c>
      <c r="F31" s="11" t="s">
        <v>36</v>
      </c>
      <c r="G31" s="12" t="s">
        <v>36</v>
      </c>
      <c r="H31" s="11" t="s">
        <v>36</v>
      </c>
      <c r="I31" s="11" t="s">
        <v>36</v>
      </c>
      <c r="J31" s="3" t="s">
        <v>36</v>
      </c>
    </row>
    <row r="32" spans="1:10" ht="15">
      <c r="A32" s="13"/>
      <c r="B32" s="13"/>
      <c r="C32" s="14" t="s">
        <v>1</v>
      </c>
      <c r="D32" s="15" t="s">
        <v>39</v>
      </c>
      <c r="E32" s="18" t="s">
        <v>36</v>
      </c>
      <c r="F32" s="17" t="s">
        <v>36</v>
      </c>
      <c r="G32" s="18" t="s">
        <v>36</v>
      </c>
      <c r="H32" s="17" t="s">
        <v>36</v>
      </c>
      <c r="I32" s="17" t="s">
        <v>36</v>
      </c>
      <c r="J32" s="16" t="s">
        <v>36</v>
      </c>
    </row>
    <row r="34" ht="15">
      <c r="B34" s="19" t="s">
        <v>40</v>
      </c>
    </row>
  </sheetData>
  <sheetProtection password="CDF8" sheet="1" objects="1" scenarios="1"/>
  <mergeCells count="22">
    <mergeCell ref="A8:B8"/>
    <mergeCell ref="C8:D8"/>
    <mergeCell ref="A3:B7"/>
    <mergeCell ref="C3:D4"/>
    <mergeCell ref="E3:E4"/>
    <mergeCell ref="I3:I4"/>
    <mergeCell ref="J3:J4"/>
    <mergeCell ref="C5:D5"/>
    <mergeCell ref="C6:D6"/>
    <mergeCell ref="C7:D7"/>
    <mergeCell ref="F3:F4"/>
    <mergeCell ref="G3:G4"/>
    <mergeCell ref="H3:H4"/>
    <mergeCell ref="H9:H10"/>
    <mergeCell ref="I9:I10"/>
    <mergeCell ref="J9:J10"/>
    <mergeCell ref="A9:B9"/>
    <mergeCell ref="C9:C10"/>
    <mergeCell ref="D9:D10"/>
    <mergeCell ref="E9:E10"/>
    <mergeCell ref="F9:F10"/>
    <mergeCell ref="G9:G1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GTI</dc:creator>
  <cp:keywords/>
  <dc:description/>
  <cp:lastModifiedBy>DISUP</cp:lastModifiedBy>
  <dcterms:created xsi:type="dcterms:W3CDTF">2017-07-13T17:03:59Z</dcterms:created>
  <dcterms:modified xsi:type="dcterms:W3CDTF">2017-08-10T13:18:42Z</dcterms:modified>
  <cp:category/>
  <cp:version/>
  <cp:contentType/>
  <cp:contentStatus/>
</cp:coreProperties>
</file>